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codeName="ThisWorkbook"/>
  <mc:AlternateContent xmlns:mc="http://schemas.openxmlformats.org/markup-compatibility/2006">
    <mc:Choice Requires="x15">
      <x15ac:absPath xmlns:x15ac="http://schemas.microsoft.com/office/spreadsheetml/2010/11/ac" url="/Volumes/staff01/nguyennq/Bond Communications &amp; Document Control/Website materials/Document Attachments/capitalpurchasingaccountingwebsite/"/>
    </mc:Choice>
  </mc:AlternateContent>
  <xr:revisionPtr revIDLastSave="0" documentId="13_ncr:1_{FED0C14B-72D3-3145-83F0-51FC82FA0EEF}" xr6:coauthVersionLast="47" xr6:coauthVersionMax="47" xr10:uidLastSave="{00000000-0000-0000-0000-000000000000}"/>
  <bookViews>
    <workbookView xWindow="34900" yWindow="500" windowWidth="33600" windowHeight="19120" xr2:uid="{00000000-000D-0000-FFFF-FFFF00000000}"/>
  </bookViews>
  <sheets>
    <sheet name="Pay Application" sheetId="1" r:id="rId1"/>
    <sheet name="SOV Continuation Sheet" sheetId="4" r:id="rId2"/>
    <sheet name="Tips" sheetId="3" r:id="rId3"/>
  </sheets>
  <definedNames>
    <definedName name="_Regression_Int" localSheetId="0" hidden="1">1</definedName>
    <definedName name="_xlnm.Print_Area" localSheetId="0">'Pay Application'!$A$1:$Q$58</definedName>
    <definedName name="Print_Area_MI">'Pay Application'!$A$1:$P$45</definedName>
    <definedName name="Print_Titles_MI">'Pay Application'!$58:$365,'Pay Application'!$B$1:$DH$16374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G103" i="4"/>
  <c r="J103" i="4" s="1"/>
  <c r="G104" i="4"/>
  <c r="H104" i="4" s="1"/>
  <c r="G105" i="4"/>
  <c r="I105" i="4" s="1"/>
  <c r="F107" i="4"/>
  <c r="D25" i="1" s="1"/>
  <c r="E107" i="4"/>
  <c r="D107" i="4"/>
  <c r="D23" i="1" s="1"/>
  <c r="C107" i="4"/>
  <c r="G14" i="4"/>
  <c r="H14" i="4" s="1"/>
  <c r="G15" i="4"/>
  <c r="H15" i="4" s="1"/>
  <c r="G16" i="4"/>
  <c r="H16" i="4" s="1"/>
  <c r="G17" i="4"/>
  <c r="I17" i="4" s="1"/>
  <c r="G18" i="4"/>
  <c r="J18" i="4" s="1"/>
  <c r="G19" i="4"/>
  <c r="H19" i="4" s="1"/>
  <c r="G21" i="4"/>
  <c r="H21" i="4" s="1"/>
  <c r="G22" i="4"/>
  <c r="J22" i="4" s="1"/>
  <c r="G23" i="4"/>
  <c r="J23" i="4" s="1"/>
  <c r="G24" i="4"/>
  <c r="H24" i="4" s="1"/>
  <c r="G25" i="4"/>
  <c r="H25" i="4" s="1"/>
  <c r="G26" i="4"/>
  <c r="H26" i="4" s="1"/>
  <c r="G27" i="4"/>
  <c r="H27" i="4" s="1"/>
  <c r="G28" i="4"/>
  <c r="I28" i="4" s="1"/>
  <c r="G29" i="4"/>
  <c r="I29" i="4" s="1"/>
  <c r="G30" i="4"/>
  <c r="H30" i="4" s="1"/>
  <c r="G33" i="4"/>
  <c r="I33" i="4" s="1"/>
  <c r="G34" i="4"/>
  <c r="I34" i="4" s="1"/>
  <c r="G35" i="4"/>
  <c r="H35" i="4" s="1"/>
  <c r="G36" i="4"/>
  <c r="H36" i="4" s="1"/>
  <c r="G38" i="4"/>
  <c r="I38" i="4" s="1"/>
  <c r="G39" i="4"/>
  <c r="J39" i="4" s="1"/>
  <c r="G40" i="4"/>
  <c r="J40" i="4" s="1"/>
  <c r="G41" i="4"/>
  <c r="H41" i="4" s="1"/>
  <c r="G42" i="4"/>
  <c r="H42" i="4" s="1"/>
  <c r="G43" i="4"/>
  <c r="H43" i="4" s="1"/>
  <c r="G44" i="4"/>
  <c r="H44" i="4" s="1"/>
  <c r="G45" i="4"/>
  <c r="H45" i="4" s="1"/>
  <c r="G47" i="4"/>
  <c r="J47" i="4" s="1"/>
  <c r="G48" i="4"/>
  <c r="J48" i="4" s="1"/>
  <c r="G49" i="4"/>
  <c r="I49" i="4" s="1"/>
  <c r="G50" i="4"/>
  <c r="I50" i="4" s="1"/>
  <c r="G51" i="4"/>
  <c r="H51" i="4" s="1"/>
  <c r="G52" i="4"/>
  <c r="H52" i="4" s="1"/>
  <c r="G53" i="4"/>
  <c r="H53" i="4" s="1"/>
  <c r="G54" i="4"/>
  <c r="I54" i="4" s="1"/>
  <c r="G55" i="4"/>
  <c r="H55" i="4" s="1"/>
  <c r="G57" i="4"/>
  <c r="I57" i="4" s="1"/>
  <c r="G58" i="4"/>
  <c r="I58" i="4" s="1"/>
  <c r="G59" i="4"/>
  <c r="H59" i="4" s="1"/>
  <c r="G60" i="4"/>
  <c r="H60" i="4" s="1"/>
  <c r="G62" i="4"/>
  <c r="I62" i="4" s="1"/>
  <c r="G63" i="4"/>
  <c r="J63" i="4" s="1"/>
  <c r="G64" i="4"/>
  <c r="J64" i="4" s="1"/>
  <c r="G65" i="4"/>
  <c r="I65" i="4" s="1"/>
  <c r="G67" i="4"/>
  <c r="H67" i="4" s="1"/>
  <c r="G68" i="4"/>
  <c r="H68" i="4" s="1"/>
  <c r="G69" i="4"/>
  <c r="H69" i="4" s="1"/>
  <c r="G70" i="4"/>
  <c r="H70" i="4" s="1"/>
  <c r="G72" i="4"/>
  <c r="J72" i="4" s="1"/>
  <c r="G73" i="4"/>
  <c r="I73" i="4" s="1"/>
  <c r="G74" i="4"/>
  <c r="J74" i="4" s="1"/>
  <c r="G75" i="4"/>
  <c r="H75" i="4" s="1"/>
  <c r="G77" i="4"/>
  <c r="H77" i="4" s="1"/>
  <c r="G78" i="4"/>
  <c r="H78" i="4" s="1"/>
  <c r="G79" i="4"/>
  <c r="J79" i="4" s="1"/>
  <c r="G80" i="4"/>
  <c r="H80" i="4" s="1"/>
  <c r="G82" i="4"/>
  <c r="I82" i="4" s="1"/>
  <c r="G83" i="4"/>
  <c r="H83" i="4" s="1"/>
  <c r="G84" i="4"/>
  <c r="H84" i="4" s="1"/>
  <c r="G85" i="4"/>
  <c r="H85" i="4" s="1"/>
  <c r="G87" i="4"/>
  <c r="J87" i="4" s="1"/>
  <c r="G88" i="4"/>
  <c r="J88" i="4" s="1"/>
  <c r="G89" i="4"/>
  <c r="I89" i="4" s="1"/>
  <c r="G90" i="4"/>
  <c r="I90" i="4" s="1"/>
  <c r="G92" i="4"/>
  <c r="H92" i="4" s="1"/>
  <c r="G93" i="4"/>
  <c r="H93" i="4" s="1"/>
  <c r="G94" i="4"/>
  <c r="H94" i="4" s="1"/>
  <c r="G95" i="4"/>
  <c r="J95" i="4" s="1"/>
  <c r="G97" i="4"/>
  <c r="I97" i="4" s="1"/>
  <c r="G98" i="4"/>
  <c r="I98" i="4" s="1"/>
  <c r="G99" i="4"/>
  <c r="H99" i="4" s="1"/>
  <c r="G100" i="4"/>
  <c r="H100" i="4" s="1"/>
  <c r="G41" i="1"/>
  <c r="D41" i="1"/>
  <c r="I51" i="4" l="1"/>
  <c r="H29" i="4"/>
  <c r="H33" i="4"/>
  <c r="H62" i="4"/>
  <c r="H72" i="4"/>
  <c r="H82" i="4"/>
  <c r="H88" i="4"/>
  <c r="H58" i="4"/>
  <c r="H98" i="4"/>
  <c r="H103" i="4"/>
  <c r="J105" i="4"/>
  <c r="H18" i="4"/>
  <c r="H40" i="4"/>
  <c r="H50" i="4"/>
  <c r="H65" i="4"/>
  <c r="H95" i="4"/>
  <c r="H105" i="4"/>
  <c r="H28" i="4"/>
  <c r="H17" i="4"/>
  <c r="H34" i="4"/>
  <c r="H39" i="4"/>
  <c r="H49" i="4"/>
  <c r="H64" i="4"/>
  <c r="H74" i="4"/>
  <c r="H38" i="4"/>
  <c r="H47" i="4"/>
  <c r="H48" i="4"/>
  <c r="H63" i="4"/>
  <c r="H73" i="4"/>
  <c r="H57" i="4"/>
  <c r="H87" i="4"/>
  <c r="H97" i="4"/>
  <c r="H23" i="4"/>
  <c r="H54" i="4"/>
  <c r="H90" i="4"/>
  <c r="H22" i="4"/>
  <c r="H79" i="4"/>
  <c r="H89" i="4"/>
  <c r="I103" i="4"/>
  <c r="J104" i="4"/>
  <c r="I104" i="4"/>
  <c r="I75" i="4"/>
  <c r="J83" i="4"/>
  <c r="J51" i="4"/>
  <c r="J59" i="4"/>
  <c r="J17" i="4"/>
  <c r="I40" i="4"/>
  <c r="J16" i="4"/>
  <c r="J14" i="4"/>
  <c r="I78" i="4"/>
  <c r="J27" i="4"/>
  <c r="J94" i="4"/>
  <c r="J78" i="4"/>
  <c r="J62" i="4"/>
  <c r="J60" i="4"/>
  <c r="I64" i="4"/>
  <c r="I16" i="4"/>
  <c r="I88" i="4"/>
  <c r="I14" i="4"/>
  <c r="I80" i="4"/>
  <c r="I79" i="4"/>
  <c r="I48" i="4"/>
  <c r="I72" i="4"/>
  <c r="I47" i="4"/>
  <c r="I35" i="4"/>
  <c r="J21" i="4"/>
  <c r="J45" i="4"/>
  <c r="J19" i="4"/>
  <c r="I36" i="4"/>
  <c r="J99" i="4"/>
  <c r="I69" i="4"/>
  <c r="J93" i="4"/>
  <c r="J67" i="4"/>
  <c r="J44" i="4"/>
  <c r="I67" i="4"/>
  <c r="I45" i="4"/>
  <c r="I19" i="4"/>
  <c r="J75" i="4"/>
  <c r="I68" i="4"/>
  <c r="J43" i="4"/>
  <c r="I44" i="4"/>
  <c r="J77" i="4"/>
  <c r="I83" i="4"/>
  <c r="J92" i="4"/>
  <c r="I100" i="4"/>
  <c r="J35" i="4"/>
  <c r="I99" i="4"/>
  <c r="I77" i="4"/>
  <c r="I59" i="4"/>
  <c r="I43" i="4"/>
  <c r="I87" i="4"/>
  <c r="I95" i="4"/>
  <c r="I85" i="4"/>
  <c r="I63" i="4"/>
  <c r="I53" i="4"/>
  <c r="I55" i="4"/>
  <c r="J70" i="4"/>
  <c r="J54" i="4"/>
  <c r="J38" i="4"/>
  <c r="I94" i="4"/>
  <c r="I84" i="4"/>
  <c r="I52" i="4"/>
  <c r="J85" i="4"/>
  <c r="J69" i="4"/>
  <c r="J53" i="4"/>
  <c r="I93" i="4"/>
  <c r="I39" i="4"/>
  <c r="J100" i="4"/>
  <c r="J84" i="4"/>
  <c r="J68" i="4"/>
  <c r="J52" i="4"/>
  <c r="J36" i="4"/>
  <c r="J15" i="4"/>
  <c r="I92" i="4"/>
  <c r="I70" i="4"/>
  <c r="I60" i="4"/>
  <c r="I15" i="4"/>
  <c r="J25" i="4"/>
  <c r="J26" i="4"/>
  <c r="G107" i="4"/>
  <c r="I24" i="4"/>
  <c r="J90" i="4"/>
  <c r="J42" i="4"/>
  <c r="J57" i="4"/>
  <c r="I25" i="4"/>
  <c r="J82" i="4"/>
  <c r="J58" i="4"/>
  <c r="J34" i="4"/>
  <c r="J89" i="4"/>
  <c r="J65" i="4"/>
  <c r="J41" i="4"/>
  <c r="I74" i="4"/>
  <c r="I42" i="4"/>
  <c r="I18" i="4"/>
  <c r="J24" i="4"/>
  <c r="J98" i="4"/>
  <c r="J50" i="4"/>
  <c r="I23" i="4"/>
  <c r="J97" i="4"/>
  <c r="J73" i="4"/>
  <c r="J49" i="4"/>
  <c r="J33" i="4"/>
  <c r="J80" i="4"/>
  <c r="J55" i="4"/>
  <c r="I41" i="4"/>
  <c r="J28" i="4"/>
  <c r="J29" i="4"/>
  <c r="I21" i="4"/>
  <c r="I22" i="4"/>
  <c r="I30" i="4"/>
  <c r="J30" i="4"/>
  <c r="I27" i="4"/>
  <c r="I26" i="4"/>
  <c r="G22" i="1"/>
  <c r="D42" i="1"/>
  <c r="G19" i="1" s="1"/>
  <c r="G20" i="1" l="1"/>
  <c r="H107" i="4"/>
  <c r="J107" i="4"/>
  <c r="I107" i="4"/>
  <c r="G29" i="1"/>
  <c r="G33" i="1" s="1"/>
  <c r="G34" i="1" l="1"/>
</calcChain>
</file>

<file path=xl/sharedStrings.xml><?xml version="1.0" encoding="utf-8"?>
<sst xmlns="http://schemas.openxmlformats.org/spreadsheetml/2006/main" count="242" uniqueCount="184">
  <si>
    <t>APPLICATION AND CERTIFICATION FOR PAYMENT</t>
  </si>
  <si>
    <t>TO OWNER:</t>
  </si>
  <si>
    <t>APPLICATION NO:</t>
  </si>
  <si>
    <t>PERIOD TO:</t>
  </si>
  <si>
    <t>CONTRACTOR</t>
  </si>
  <si>
    <t>FROM CONTRACTOR:</t>
  </si>
  <si>
    <t xml:space="preserve"> </t>
  </si>
  <si>
    <t>CONTRACT DATE:</t>
  </si>
  <si>
    <t>CONTRACTOR'S APPLICATION FOR PAYMENT</t>
  </si>
  <si>
    <t xml:space="preserve">The undersigned Contractor certifies that to the best of the Contractor's knowledge, </t>
  </si>
  <si>
    <t>Application is made for payment, as shown below, in connection with the Contract.</t>
  </si>
  <si>
    <t>information and belief the Work covered by this Application for Payment has been</t>
  </si>
  <si>
    <t>Continuation Sheet, AIA Document G703, is attached.</t>
  </si>
  <si>
    <t xml:space="preserve">completed in accordance with the Contract Documents, that all amounts have been paid by </t>
  </si>
  <si>
    <t xml:space="preserve">the Contractor for Work for which previous Certificates for Payment were issued and </t>
  </si>
  <si>
    <t>payments received from the Owner, and that current payment shown herein is now due.</t>
  </si>
  <si>
    <t xml:space="preserve">1.  ORIGINAL CONTRACT SUM </t>
  </si>
  <si>
    <t xml:space="preserve">2.  Net change by Change Orders </t>
  </si>
  <si>
    <t>By:</t>
  </si>
  <si>
    <t xml:space="preserve"> Date:</t>
  </si>
  <si>
    <t>a.</t>
  </si>
  <si>
    <t>b.</t>
  </si>
  <si>
    <t>ARCHITECT'S CERTIFICATE FOR PAYMENT</t>
  </si>
  <si>
    <t xml:space="preserve">6.  TOTAL EARNED LESS RETAINAGE </t>
  </si>
  <si>
    <t>In accordance with the Contract Documents, based on on-site observations and the data</t>
  </si>
  <si>
    <t>comprising the application, the Architect certifies to the Owner that to the best of  the</t>
  </si>
  <si>
    <t xml:space="preserve"> Architect's knowledge, information and belief the Work has progressed as indicated,</t>
  </si>
  <si>
    <t>the quality of the Work is in accordance with the Contract Documents, and the Contractor</t>
  </si>
  <si>
    <t xml:space="preserve">8.  CURRENT PAYMENT DUE </t>
  </si>
  <si>
    <t>is entitled to payment of the AMOUNT CERTIFIED.</t>
  </si>
  <si>
    <t>AMOUNT CERTIFIED . . . . . . . . . . . $</t>
  </si>
  <si>
    <t>CHANGE ORDER SUMMARY</t>
  </si>
  <si>
    <t>ADDITIONS</t>
  </si>
  <si>
    <t>DEDUCTIONS</t>
  </si>
  <si>
    <t>(Attach explanation if amount certified differs from the amount applied. Initial all figures on this</t>
  </si>
  <si>
    <t>Application and onthe Continuation Sheet that are changed to conform with the amount certified.)</t>
  </si>
  <si>
    <t>ARCHITECT:</t>
  </si>
  <si>
    <t xml:space="preserve">     Total approved this Month</t>
  </si>
  <si>
    <t xml:space="preserve">     TOTALS</t>
  </si>
  <si>
    <t xml:space="preserve">This Certificate is not negotiable.  The AMOUNT CERTIFIED is payable only to the </t>
  </si>
  <si>
    <t xml:space="preserve">Contractor named herein. Issuance, payment and acceptance of payment are without </t>
  </si>
  <si>
    <t xml:space="preserve">     NET CHANGES by Change Order</t>
  </si>
  <si>
    <t>prejudice to any rights of the Owner or Contractor under this Contract.</t>
  </si>
  <si>
    <t>Contractor's signed certification is attached.</t>
  </si>
  <si>
    <t>APPLICATION DATE:</t>
  </si>
  <si>
    <t>In tabulations below, amounts are stated to the nearest dollar.</t>
  </si>
  <si>
    <t>A</t>
  </si>
  <si>
    <t>B</t>
  </si>
  <si>
    <t>C</t>
  </si>
  <si>
    <t>D</t>
  </si>
  <si>
    <t>E</t>
  </si>
  <si>
    <t>F</t>
  </si>
  <si>
    <t>G</t>
  </si>
  <si>
    <t>H</t>
  </si>
  <si>
    <t>I</t>
  </si>
  <si>
    <t>ITEM</t>
  </si>
  <si>
    <t>DESCRIPTION OF WORK</t>
  </si>
  <si>
    <t>SCHEDULED</t>
  </si>
  <si>
    <t>WORK COMPLETED</t>
  </si>
  <si>
    <t>MATERIALS</t>
  </si>
  <si>
    <t>TOTAL</t>
  </si>
  <si>
    <t>%</t>
  </si>
  <si>
    <t>BALANCE</t>
  </si>
  <si>
    <t>RETAINAGE</t>
  </si>
  <si>
    <t>NO.</t>
  </si>
  <si>
    <t>VALUE</t>
  </si>
  <si>
    <t>FROM PREVIOUS</t>
  </si>
  <si>
    <t>THIS PERIOD</t>
  </si>
  <si>
    <t>PRESENTLY</t>
  </si>
  <si>
    <t>COMPLETED</t>
  </si>
  <si>
    <t>(G ÷ C)</t>
  </si>
  <si>
    <t>TO FINISH</t>
  </si>
  <si>
    <t>APPLICATION</t>
  </si>
  <si>
    <t>STORED</t>
  </si>
  <si>
    <t>AND STORED</t>
  </si>
  <si>
    <t>(C - G)</t>
  </si>
  <si>
    <t>(D + E)</t>
  </si>
  <si>
    <t>(NOT IN</t>
  </si>
  <si>
    <t>TO DATE</t>
  </si>
  <si>
    <t>D OR E)</t>
  </si>
  <si>
    <t>(D+E+F)</t>
  </si>
  <si>
    <t>GRAND TOTALS</t>
  </si>
  <si>
    <t xml:space="preserve">  PAGE 2  OF 2  PAGES</t>
  </si>
  <si>
    <t>830 North Capitol Avenue</t>
  </si>
  <si>
    <t>San Jose CA 95133</t>
  </si>
  <si>
    <t>East side Union High School District</t>
  </si>
  <si>
    <t>PO#</t>
  </si>
  <si>
    <t>DSA #</t>
  </si>
  <si>
    <t>PROJECT NAME:</t>
  </si>
  <si>
    <t>PROJECT INSPECTOR</t>
  </si>
  <si>
    <t>comprising the application, the Construction Manager certifies to the Owner that to the best of  the</t>
  </si>
  <si>
    <t>Print Name:</t>
  </si>
  <si>
    <t>Title:</t>
  </si>
  <si>
    <t xml:space="preserve">     Total changes approved in previous Months by Owner</t>
  </si>
  <si>
    <t>CONSTRUCTION MANAGER</t>
  </si>
  <si>
    <t>comprising the application, the Project Inspector certifies to the Owner that to the best of  the</t>
  </si>
  <si>
    <t>Construction Manager's knowledge, information and belief the Work has progressed as indicated,</t>
  </si>
  <si>
    <t>Project Inspector's knowledge, information and belief the Work has progressed as indicated,</t>
  </si>
  <si>
    <t>% of Stored Material</t>
  </si>
  <si>
    <t>% of Completed Work</t>
  </si>
  <si>
    <t>9.  BALANCE TO FINISH, INCLUDING RETAINAGE</t>
  </si>
  <si>
    <t>4.  TOTAL COMPLETED &amp; STORED TO DATE</t>
  </si>
  <si>
    <t>SCHEDULE OF VALUES CONTINUATION SHEET</t>
  </si>
  <si>
    <t>Layout</t>
  </si>
  <si>
    <t>Project Staffing</t>
  </si>
  <si>
    <t>Site Facilities</t>
  </si>
  <si>
    <t>Mobilization</t>
  </si>
  <si>
    <t>SWPPP</t>
  </si>
  <si>
    <t>Dust Control</t>
  </si>
  <si>
    <t>Waste Disposal</t>
  </si>
  <si>
    <t>Temp Utilities</t>
  </si>
  <si>
    <t>Submittals/Shop Drawings</t>
  </si>
  <si>
    <t>Final Cleanup</t>
  </si>
  <si>
    <t>Design Development</t>
  </si>
  <si>
    <t>DESIGN</t>
  </si>
  <si>
    <t>DEMOLITION/ABATEMENT</t>
  </si>
  <si>
    <t>SITE UTILITIES</t>
  </si>
  <si>
    <t xml:space="preserve">  Hazmat Submittals/Hazmat Work Plan</t>
  </si>
  <si>
    <t xml:space="preserve">  Hazmat Permitting</t>
  </si>
  <si>
    <t xml:space="preserve">  Site Demolition</t>
  </si>
  <si>
    <t xml:space="preserve">  Structural Demolition</t>
  </si>
  <si>
    <t>EARTHWORK</t>
  </si>
  <si>
    <t>Construction Administration</t>
  </si>
  <si>
    <t>GMP/Pre-Schematic</t>
  </si>
  <si>
    <t>Schematic Design</t>
  </si>
  <si>
    <t>Construction Documents through DSA Submittal</t>
  </si>
  <si>
    <t>Closeout (Punchlist, DSA Submittal &amp; Approval)</t>
  </si>
  <si>
    <t xml:space="preserve">  Storm Drains</t>
  </si>
  <si>
    <t xml:space="preserve">  Sanitary Sewers</t>
  </si>
  <si>
    <t xml:space="preserve">  Fire Water </t>
  </si>
  <si>
    <t xml:space="preserve">  Domestic Water</t>
  </si>
  <si>
    <t xml:space="preserve">  Site Utilities Excavation</t>
  </si>
  <si>
    <t xml:space="preserve">  Utility Box Covers Installation and Conceret Coord.</t>
  </si>
  <si>
    <t xml:space="preserve">  Pipe Testing</t>
  </si>
  <si>
    <t xml:space="preserve">  Submittals/Mobilization/Closeout</t>
  </si>
  <si>
    <t xml:space="preserve">  Environmental/Erosion Control</t>
  </si>
  <si>
    <t xml:space="preserve">  Rough Grading</t>
  </si>
  <si>
    <t xml:space="preserve">  Fine Grading</t>
  </si>
  <si>
    <t xml:space="preserve">  Import/Export Soil</t>
  </si>
  <si>
    <t xml:space="preserve">  Building Pad</t>
  </si>
  <si>
    <t xml:space="preserve">  Topsoil</t>
  </si>
  <si>
    <t xml:space="preserve">  Paving</t>
  </si>
  <si>
    <t xml:space="preserve">  Aggregate Base</t>
  </si>
  <si>
    <t>SITE CONCRETE</t>
  </si>
  <si>
    <t>STRUCTURAL CONCRETE</t>
  </si>
  <si>
    <t>LANDSCAPE/IRRIGATION</t>
  </si>
  <si>
    <t>FENCING/SITE RAILING</t>
  </si>
  <si>
    <t>STRUCTURAL STEEL</t>
  </si>
  <si>
    <t>MECHANICAL/HVAC</t>
  </si>
  <si>
    <t xml:space="preserve">  Item 1</t>
  </si>
  <si>
    <t xml:space="preserve">  Item 2</t>
  </si>
  <si>
    <t xml:space="preserve">  Item 3, etc.</t>
  </si>
  <si>
    <t>PLUMBING</t>
  </si>
  <si>
    <t>ELECTRICAL</t>
  </si>
  <si>
    <t>ROOFING</t>
  </si>
  <si>
    <t>OWNER ALLOWANCES</t>
  </si>
  <si>
    <r>
      <rPr>
        <sz val="12"/>
        <color indexed="15"/>
        <rFont val="Arial Narrow"/>
        <family val="2"/>
      </rPr>
      <t>ADDITIONAL SCOPE/UNFORSEEN CONDITIONS</t>
    </r>
    <r>
      <rPr>
        <sz val="12"/>
        <color indexed="10"/>
        <rFont val="Arial Narrow"/>
        <family val="2"/>
      </rPr>
      <t xml:space="preserve">
</t>
    </r>
    <r>
      <rPr>
        <sz val="12"/>
        <color indexed="15"/>
        <rFont val="Arial Narrow"/>
        <family val="2"/>
      </rPr>
      <t>(Add line for PCO# for each scope)</t>
    </r>
  </si>
  <si>
    <t>1. Signed date of Conditional Waiver can be signed prior to Through Date</t>
  </si>
  <si>
    <t>2. Signed date of Unconditional Waiver must be signed same as Through Date of Conditional Waiver or after when payment is received </t>
  </si>
  <si>
    <t>G702:</t>
  </si>
  <si>
    <t>* Pay close attention to the upper right-hand corner of the G702 for information that is required on all pay apps ie: Application No.:, Application Date, PO#, Contract Date, Period To Date and DSA # if applicable.  </t>
  </si>
  <si>
    <t>* Through dates for ALL waivers (both conditionals and unconditionals) must match the through date on the pay app in which the work occured.  This is for BOTH the General Contractor AND any and all subs.</t>
  </si>
  <si>
    <r>
      <t>* Make sure you are providing the CORRECT waiver type ie: Conditional and Release on Progress </t>
    </r>
    <r>
      <rPr>
        <b/>
        <sz val="12"/>
        <color indexed="63"/>
        <rFont val="Arial"/>
        <family val="2"/>
      </rPr>
      <t>vs</t>
    </r>
    <r>
      <rPr>
        <sz val="12"/>
        <color indexed="63"/>
        <rFont val="Arial"/>
        <family val="2"/>
      </rPr>
      <t> on Final.</t>
    </r>
  </si>
  <si>
    <t>* For retention pay apps: leave the actual retention amount in line 5, do NOT leave it zero.</t>
  </si>
  <si>
    <t>* The official Project Name and Project Number can be found on page one of your Purchase Order.</t>
  </si>
  <si>
    <t>Schedule of Values:</t>
  </si>
  <si>
    <t>* Do NOT delete any categories from the sample SOV Column B “Description of Work” on your pay app Schedule of Values. </t>
  </si>
  <si>
    <t>* You will be contacted in writing via email if a correction needs to be made for your pay app to be accepted for further processing.</t>
  </si>
  <si>
    <t>3. Application Date must not be prior to Through Date.</t>
  </si>
  <si>
    <t>TIPS:</t>
  </si>
  <si>
    <t>Fill in your Schedule of Values first and the values will automatically transfer to page one (G702) of your pay application.</t>
  </si>
  <si>
    <t>PROJECT CODE:</t>
  </si>
  <si>
    <t>(SOV Continuation Sheet Column D + E)</t>
  </si>
  <si>
    <t>(SOV Continuation Sheet Column F)</t>
  </si>
  <si>
    <t>(SOV Continuation Sheet Column G)</t>
  </si>
  <si>
    <t>(Item #3 less Item #6)</t>
  </si>
  <si>
    <t>3.  CONTRACT SUM TO DATE (Item #1 ± #2)</t>
  </si>
  <si>
    <t>5.  RETAINAGE (Items 5a + 5b Below):</t>
  </si>
  <si>
    <t>(Item #4 Less Item #5)</t>
  </si>
  <si>
    <t>(Item #6 From Prior Pay Application)</t>
  </si>
  <si>
    <t>7.  LESS ALL PREVIOUS PAYMENTS</t>
  </si>
  <si>
    <t xml:space="preserve">J </t>
  </si>
  <si>
    <t>GENERAL CONDITIONS 
(Add line item per proposed cost breakdown at the end of the sub-category)</t>
  </si>
  <si>
    <t>CONSTRUCTION/TRADE CONTRACTORS
Division 1 thru 33 (BREAK OUT &amp; ADD LINES AT THE END OF EACH SUB-CATEGORY as applies)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</si>
</sst>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7" formatCode="&quot;$&quot;#,##0.00_);\(&quot;$&quot;#,##0.00\)"/>
    <numFmt numFmtId="8" formatCode="&quot;$&quot;#,##0.00_);[Red]\(&quot;$&quot;#,##0.00\)"/>
    <numFmt numFmtId="164" formatCode="General_)"/>
    <numFmt numFmtId="165" formatCode="&quot;$&quot;#,##0.00"/>
    <numFmt numFmtId="166" formatCode="m/d/yy;@"/>
  </numFmts>
  <fonts count="36">
    <font>
      <sz val="9"/>
      <name val="Times New Roman"/>
    </font>
    <font>
      <sz val="10"/>
      <name val="MS Sans Serif"/>
      <family val="2"/>
    </font>
    <font>
      <b/>
      <sz val="14"/>
      <color indexed="8"/>
      <name val="Arial"/>
      <family val="2"/>
    </font>
    <font>
      <sz val="9"/>
      <color indexed="8"/>
      <name val="Times New Roman"/>
      <family val="1"/>
    </font>
    <font>
      <i/>
      <sz val="12"/>
      <color indexed="8"/>
      <name val="Times New Roman"/>
      <family val="1"/>
    </font>
    <font>
      <sz val="7"/>
      <color indexed="8"/>
      <name val="Arial"/>
      <family val="2"/>
    </font>
    <font>
      <sz val="8"/>
      <color indexed="8"/>
      <name val="Helv"/>
    </font>
    <font>
      <sz val="10"/>
      <color indexed="8"/>
      <name val="Times New Roman"/>
      <family val="1"/>
    </font>
    <font>
      <sz val="9"/>
      <color indexed="8"/>
      <name val="Times"/>
      <family val="1"/>
    </font>
    <font>
      <i/>
      <sz val="9"/>
      <color indexed="8"/>
      <name val="Times New Roman"/>
      <family val="1"/>
    </font>
    <font>
      <sz val="6"/>
      <color indexed="8"/>
      <name val="Helv"/>
    </font>
    <font>
      <sz val="10"/>
      <color indexed="8"/>
      <name val="Times"/>
      <family val="1"/>
    </font>
    <font>
      <b/>
      <sz val="18"/>
      <color indexed="8"/>
      <name val="Helv"/>
    </font>
    <font>
      <sz val="8"/>
      <color indexed="8"/>
      <name val="Arial"/>
      <family val="2"/>
    </font>
    <font>
      <b/>
      <sz val="9"/>
      <color indexed="8"/>
      <name val="Times New Roman"/>
      <family val="1"/>
    </font>
    <font>
      <sz val="6"/>
      <color indexed="8"/>
      <name val="Times New Roman"/>
      <family val="1"/>
    </font>
    <font>
      <sz val="9"/>
      <name val="Times New Roman"/>
      <family val="1"/>
    </font>
    <font>
      <sz val="9"/>
      <color indexed="8"/>
      <name val="Arial"/>
      <family val="2"/>
    </font>
    <font>
      <sz val="12"/>
      <color indexed="8"/>
      <name val="Arial Narrow"/>
      <family val="2"/>
    </font>
    <font>
      <b/>
      <sz val="12"/>
      <color indexed="8"/>
      <name val="Arial Narrow"/>
      <family val="2"/>
    </font>
    <font>
      <sz val="12"/>
      <color indexed="10"/>
      <name val="Arial Narrow"/>
      <family val="2"/>
    </font>
    <font>
      <sz val="12"/>
      <color indexed="15"/>
      <name val="Arial Narrow"/>
      <family val="2"/>
    </font>
    <font>
      <sz val="12"/>
      <name val="Times New Roman"/>
      <family val="1"/>
    </font>
    <font>
      <sz val="12"/>
      <color indexed="63"/>
      <name val="Arial"/>
      <family val="2"/>
    </font>
    <font>
      <b/>
      <sz val="12"/>
      <color indexed="63"/>
      <name val="Arial"/>
      <family val="2"/>
    </font>
    <font>
      <sz val="12"/>
      <color rgb="FF00B0F0"/>
      <name val="Arial Narrow"/>
      <family val="2"/>
    </font>
    <font>
      <sz val="12"/>
      <color rgb="FFFF0000"/>
      <name val="Arial Narrow"/>
      <family val="2"/>
    </font>
    <font>
      <sz val="12"/>
      <color theme="1"/>
      <name val="Arial Narrow"/>
      <family val="2"/>
    </font>
    <font>
      <sz val="9"/>
      <color theme="0"/>
      <name val="Times New Roman"/>
      <family val="1"/>
    </font>
    <font>
      <sz val="12"/>
      <color rgb="FF000000"/>
      <name val="Arial"/>
      <family val="2"/>
    </font>
    <font>
      <b/>
      <sz val="22"/>
      <color rgb="FFFF0000"/>
      <name val="Arial Black"/>
      <family val="2"/>
    </font>
    <font>
      <u/>
      <sz val="12"/>
      <color rgb="FF222222"/>
      <name val="Arial"/>
      <family val="2"/>
    </font>
    <font>
      <sz val="12"/>
      <color rgb="FF222222"/>
      <name val="Arial"/>
      <family val="2"/>
    </font>
    <font>
      <sz val="12"/>
      <color theme="1"/>
      <name val="Arial"/>
      <family val="2"/>
    </font>
    <font>
      <sz val="12"/>
      <name val="Arial"/>
      <family val="2"/>
    </font>
    <font>
      <sz val="9"/>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rgb="FF000000"/>
      </patternFill>
    </fill>
  </fills>
  <borders count="36">
    <border>
      <left/>
      <right/>
      <top/>
      <bottom/>
      <diagonal/>
    </border>
    <border>
      <left/>
      <right/>
      <top/>
      <bottom style="thin">
        <color indexed="64"/>
      </bottom>
      <diagonal/>
    </border>
    <border>
      <left style="medium">
        <color indexed="64"/>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14996795556505021"/>
      </left>
      <right style="thin">
        <color theme="0" tint="-0.14996795556505021"/>
      </right>
      <top/>
      <bottom style="thin">
        <color indexed="64"/>
      </bottom>
      <diagonal/>
    </border>
    <border>
      <left/>
      <right style="thin">
        <color theme="0" tint="-0.14996795556505021"/>
      </right>
      <top/>
      <bottom style="thin">
        <color indexed="64"/>
      </bottom>
      <diagonal/>
    </border>
    <border>
      <left style="thin">
        <color theme="0" tint="-0.14996795556505021"/>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164" fontId="0" fillId="0" borderId="0"/>
    <xf numFmtId="8" fontId="1" fillId="0" borderId="0" applyFont="0" applyFill="0" applyBorder="0" applyAlignment="0" applyProtection="0"/>
    <xf numFmtId="9" fontId="35" fillId="0" borderId="0" applyFont="0" applyFill="0" applyBorder="0" applyAlignment="0" applyProtection="0"/>
  </cellStyleXfs>
  <cellXfs count="173">
    <xf numFmtId="164" fontId="0" fillId="0" borderId="0" xfId="0"/>
    <xf numFmtId="164" fontId="2" fillId="0" borderId="0" xfId="0" applyFont="1" applyAlignment="1">
      <alignment horizontal="left"/>
    </xf>
    <xf numFmtId="164" fontId="4" fillId="0" borderId="0" xfId="0" applyFont="1"/>
    <xf numFmtId="164" fontId="5" fillId="0" borderId="0" xfId="0" applyFont="1"/>
    <xf numFmtId="164" fontId="5" fillId="0" borderId="0" xfId="0" applyFont="1" applyAlignment="1">
      <alignment horizontal="left"/>
    </xf>
    <xf numFmtId="164" fontId="7" fillId="0" borderId="0" xfId="0" applyFont="1" applyAlignment="1">
      <alignment horizontal="left"/>
    </xf>
    <xf numFmtId="164" fontId="7" fillId="0" borderId="0" xfId="0" applyFont="1" applyAlignment="1">
      <alignment horizontal="right"/>
    </xf>
    <xf numFmtId="164" fontId="7" fillId="0" borderId="0" xfId="0" applyFont="1"/>
    <xf numFmtId="164" fontId="3" fillId="0" borderId="0" xfId="0" quotePrefix="1" applyFont="1" applyAlignment="1">
      <alignment horizontal="left"/>
    </xf>
    <xf numFmtId="164" fontId="3" fillId="0" borderId="0" xfId="0" applyFont="1" applyAlignment="1">
      <alignment horizontal="right"/>
    </xf>
    <xf numFmtId="37" fontId="3" fillId="0" borderId="1" xfId="0" applyNumberFormat="1" applyFont="1" applyBorder="1" applyProtection="1">
      <protection locked="0"/>
    </xf>
    <xf numFmtId="164" fontId="9" fillId="0" borderId="0" xfId="0" quotePrefix="1" applyFont="1" applyAlignment="1">
      <alignment horizontal="left"/>
    </xf>
    <xf numFmtId="164" fontId="9" fillId="0" borderId="0" xfId="0" applyFont="1" applyAlignment="1">
      <alignment horizontal="left"/>
    </xf>
    <xf numFmtId="164" fontId="3" fillId="0" borderId="2" xfId="0" applyFont="1" applyBorder="1" applyAlignment="1">
      <alignment horizontal="left"/>
    </xf>
    <xf numFmtId="164" fontId="12" fillId="0" borderId="3" xfId="0" applyFont="1" applyBorder="1" applyAlignment="1">
      <alignment horizontal="left"/>
    </xf>
    <xf numFmtId="164" fontId="11" fillId="0" borderId="3" xfId="0" applyFont="1" applyBorder="1"/>
    <xf numFmtId="164" fontId="13" fillId="0" borderId="3" xfId="0" applyFont="1" applyBorder="1" applyAlignment="1">
      <alignment horizontal="left"/>
    </xf>
    <xf numFmtId="164" fontId="11" fillId="0" borderId="0" xfId="0" applyFont="1"/>
    <xf numFmtId="164" fontId="7" fillId="0" borderId="3" xfId="0" applyFont="1" applyBorder="1" applyAlignment="1">
      <alignment horizontal="left"/>
    </xf>
    <xf numFmtId="164" fontId="10" fillId="0" borderId="0" xfId="0" applyFont="1" applyAlignment="1">
      <alignment horizontal="left"/>
    </xf>
    <xf numFmtId="164" fontId="14" fillId="0" borderId="0" xfId="0" applyFont="1" applyAlignment="1">
      <alignment horizontal="left"/>
    </xf>
    <xf numFmtId="164" fontId="4" fillId="0" borderId="3" xfId="0" applyFont="1" applyBorder="1" applyAlignment="1">
      <alignment horizontal="left"/>
    </xf>
    <xf numFmtId="164" fontId="18" fillId="0" borderId="0" xfId="0" applyFont="1" applyAlignment="1">
      <alignment horizontal="left"/>
    </xf>
    <xf numFmtId="164" fontId="18" fillId="0" borderId="0" xfId="0" applyFont="1"/>
    <xf numFmtId="164" fontId="18" fillId="0" borderId="0" xfId="0" applyFont="1" applyAlignment="1">
      <alignment horizontal="right"/>
    </xf>
    <xf numFmtId="164" fontId="19" fillId="0" borderId="7" xfId="0" applyFont="1" applyBorder="1" applyAlignment="1">
      <alignment horizontal="center"/>
    </xf>
    <xf numFmtId="164" fontId="19" fillId="0" borderId="8" xfId="0" applyFont="1" applyBorder="1" applyAlignment="1">
      <alignment horizontal="centerContinuous"/>
    </xf>
    <xf numFmtId="164" fontId="19" fillId="0" borderId="1" xfId="0" applyFont="1" applyBorder="1" applyAlignment="1">
      <alignment horizontal="centerContinuous"/>
    </xf>
    <xf numFmtId="8" fontId="19" fillId="0" borderId="7" xfId="1" applyFont="1" applyBorder="1" applyAlignment="1" applyProtection="1">
      <alignment horizontal="centerContinuous"/>
    </xf>
    <xf numFmtId="164" fontId="18" fillId="0" borderId="7" xfId="0" applyFont="1" applyBorder="1"/>
    <xf numFmtId="164" fontId="18" fillId="0" borderId="7" xfId="0" applyFont="1" applyBorder="1" applyAlignment="1">
      <alignment horizontal="center"/>
    </xf>
    <xf numFmtId="164" fontId="19" fillId="0" borderId="7" xfId="0" applyFont="1" applyBorder="1"/>
    <xf numFmtId="8" fontId="18" fillId="0" borderId="7" xfId="1" applyFont="1" applyBorder="1" applyAlignment="1" applyProtection="1">
      <alignment horizontal="centerContinuous"/>
    </xf>
    <xf numFmtId="8" fontId="18" fillId="0" borderId="7" xfId="1" applyFont="1" applyBorder="1" applyProtection="1"/>
    <xf numFmtId="7" fontId="18" fillId="2" borderId="5" xfId="0" applyNumberFormat="1" applyFont="1" applyFill="1" applyBorder="1" applyAlignment="1" applyProtection="1">
      <alignment horizontal="right"/>
      <protection locked="0"/>
    </xf>
    <xf numFmtId="10" fontId="18" fillId="0" borderId="5" xfId="0" applyNumberFormat="1" applyFont="1" applyBorder="1"/>
    <xf numFmtId="8" fontId="18" fillId="0" borderId="5" xfId="1" applyFont="1" applyBorder="1" applyProtection="1"/>
    <xf numFmtId="8" fontId="19" fillId="0" borderId="7" xfId="1" applyFont="1" applyFill="1" applyBorder="1" applyAlignment="1" applyProtection="1">
      <alignment horizontal="center"/>
    </xf>
    <xf numFmtId="8" fontId="19" fillId="0" borderId="7" xfId="1" applyFont="1" applyFill="1" applyBorder="1" applyProtection="1"/>
    <xf numFmtId="164" fontId="19" fillId="3" borderId="7" xfId="0" applyFont="1" applyFill="1" applyBorder="1" applyAlignment="1">
      <alignment horizontal="center"/>
    </xf>
    <xf numFmtId="164" fontId="18" fillId="3" borderId="7" xfId="0" applyFont="1" applyFill="1" applyBorder="1"/>
    <xf numFmtId="164" fontId="18" fillId="3" borderId="5" xfId="0" applyFont="1" applyFill="1" applyBorder="1"/>
    <xf numFmtId="7" fontId="18" fillId="3" borderId="5" xfId="0" applyNumberFormat="1" applyFont="1" applyFill="1" applyBorder="1" applyAlignment="1" applyProtection="1">
      <alignment horizontal="right"/>
      <protection locked="0"/>
    </xf>
    <xf numFmtId="164" fontId="3" fillId="0" borderId="0" xfId="0" applyFont="1" applyAlignment="1">
      <alignment horizontal="left"/>
    </xf>
    <xf numFmtId="164" fontId="14" fillId="0" borderId="10" xfId="0" applyFont="1" applyBorder="1" applyAlignment="1">
      <alignment horizontal="centerContinuous"/>
    </xf>
    <xf numFmtId="164" fontId="3" fillId="0" borderId="11" xfId="0" applyFont="1" applyBorder="1" applyAlignment="1">
      <alignment horizontal="left"/>
    </xf>
    <xf numFmtId="164" fontId="3" fillId="0" borderId="12" xfId="0" applyFont="1" applyBorder="1" applyAlignment="1">
      <alignment horizontal="left"/>
    </xf>
    <xf numFmtId="165" fontId="16" fillId="2" borderId="1" xfId="0" applyNumberFormat="1" applyFont="1" applyFill="1" applyBorder="1" applyProtection="1">
      <protection locked="0"/>
    </xf>
    <xf numFmtId="165" fontId="3" fillId="0" borderId="1" xfId="0" applyNumberFormat="1" applyFont="1" applyBorder="1"/>
    <xf numFmtId="165" fontId="16" fillId="0" borderId="1" xfId="0" applyNumberFormat="1" applyFont="1" applyBorder="1"/>
    <xf numFmtId="165" fontId="3" fillId="0" borderId="1" xfId="1" applyNumberFormat="1" applyFont="1" applyBorder="1" applyProtection="1"/>
    <xf numFmtId="7" fontId="3" fillId="0" borderId="4" xfId="0" applyNumberFormat="1" applyFont="1" applyBorder="1" applyAlignment="1">
      <alignment horizontal="left" indent="3"/>
    </xf>
    <xf numFmtId="7" fontId="3" fillId="0" borderId="6" xfId="0" applyNumberFormat="1" applyFont="1" applyBorder="1" applyAlignment="1">
      <alignment horizontal="left" indent="3"/>
    </xf>
    <xf numFmtId="7" fontId="3" fillId="0" borderId="13" xfId="0" applyNumberFormat="1" applyFont="1" applyBorder="1" applyAlignment="1">
      <alignment horizontal="left" indent="3"/>
    </xf>
    <xf numFmtId="8" fontId="3" fillId="0" borderId="14" xfId="0" applyNumberFormat="1" applyFont="1" applyBorder="1" applyAlignment="1">
      <alignment horizontal="left" indent="3"/>
    </xf>
    <xf numFmtId="164" fontId="25" fillId="3" borderId="5" xfId="0" applyFont="1" applyFill="1" applyBorder="1" applyProtection="1">
      <protection locked="0"/>
    </xf>
    <xf numFmtId="10" fontId="19" fillId="0" borderId="7" xfId="1" applyNumberFormat="1" applyFont="1" applyFill="1" applyBorder="1" applyProtection="1"/>
    <xf numFmtId="164" fontId="26" fillId="3" borderId="5" xfId="0" applyFont="1" applyFill="1" applyBorder="1" applyAlignment="1" applyProtection="1">
      <alignment wrapText="1"/>
      <protection locked="0"/>
    </xf>
    <xf numFmtId="164" fontId="27" fillId="3" borderId="5" xfId="0" applyFont="1" applyFill="1" applyBorder="1" applyProtection="1">
      <protection locked="0"/>
    </xf>
    <xf numFmtId="164" fontId="27" fillId="4" borderId="5" xfId="0" applyFont="1" applyFill="1" applyBorder="1" applyProtection="1">
      <protection locked="0"/>
    </xf>
    <xf numFmtId="164" fontId="27" fillId="4" borderId="15" xfId="0" applyFont="1" applyFill="1" applyBorder="1" applyProtection="1">
      <protection locked="0"/>
    </xf>
    <xf numFmtId="165" fontId="3" fillId="0" borderId="0" xfId="0" applyNumberFormat="1" applyFont="1"/>
    <xf numFmtId="164" fontId="3" fillId="0" borderId="0" xfId="0" applyFont="1"/>
    <xf numFmtId="164" fontId="5" fillId="0" borderId="0" xfId="0" applyFont="1" applyAlignment="1">
      <alignment horizontal="right"/>
    </xf>
    <xf numFmtId="164" fontId="6" fillId="0" borderId="0" xfId="0" applyFont="1"/>
    <xf numFmtId="164" fontId="7" fillId="0" borderId="1" xfId="0" applyFont="1" applyBorder="1"/>
    <xf numFmtId="164" fontId="7" fillId="0" borderId="6" xfId="0" applyFont="1" applyBorder="1"/>
    <xf numFmtId="164" fontId="7" fillId="0" borderId="3" xfId="0" applyFont="1" applyBorder="1"/>
    <xf numFmtId="164" fontId="3" fillId="0" borderId="3" xfId="0" applyFont="1" applyBorder="1"/>
    <xf numFmtId="14" fontId="7" fillId="0" borderId="3" xfId="0" applyNumberFormat="1" applyFont="1" applyBorder="1"/>
    <xf numFmtId="0" fontId="3" fillId="0" borderId="0" xfId="0" applyNumberFormat="1" applyFont="1" applyAlignment="1">
      <alignment horizontal="center"/>
    </xf>
    <xf numFmtId="164" fontId="3" fillId="0" borderId="1" xfId="0" applyFont="1" applyBorder="1"/>
    <xf numFmtId="164" fontId="8" fillId="0" borderId="3" xfId="0" applyFont="1" applyBorder="1"/>
    <xf numFmtId="164" fontId="28" fillId="0" borderId="0" xfId="0" applyFont="1"/>
    <xf numFmtId="164" fontId="3" fillId="0" borderId="10" xfId="0" applyFont="1" applyBorder="1" applyAlignment="1">
      <alignment horizontal="centerContinuous"/>
    </xf>
    <xf numFmtId="164" fontId="3" fillId="0" borderId="16" xfId="0" applyFont="1" applyBorder="1" applyAlignment="1">
      <alignment horizontal="centerContinuous"/>
    </xf>
    <xf numFmtId="164" fontId="3" fillId="0" borderId="17" xfId="0" applyFont="1" applyBorder="1" applyAlignment="1">
      <alignment horizontal="center"/>
    </xf>
    <xf numFmtId="164" fontId="3" fillId="0" borderId="18" xfId="0" applyFont="1" applyBorder="1"/>
    <xf numFmtId="164" fontId="3" fillId="0" borderId="19" xfId="0" applyFont="1" applyBorder="1"/>
    <xf numFmtId="7" fontId="3" fillId="0" borderId="0" xfId="0" applyNumberFormat="1" applyFont="1" applyAlignment="1">
      <alignment horizontal="centerContinuous"/>
    </xf>
    <xf numFmtId="164" fontId="10" fillId="0" borderId="0" xfId="0" applyFont="1"/>
    <xf numFmtId="164" fontId="15" fillId="0" borderId="0" xfId="0" applyFont="1"/>
    <xf numFmtId="164" fontId="8" fillId="0" borderId="0" xfId="0" applyFont="1"/>
    <xf numFmtId="8" fontId="17" fillId="0" borderId="3" xfId="1" applyFont="1" applyBorder="1" applyAlignment="1" applyProtection="1">
      <alignment horizontal="left"/>
    </xf>
    <xf numFmtId="164" fontId="10" fillId="0" borderId="3" xfId="0" applyFont="1" applyBorder="1"/>
    <xf numFmtId="164" fontId="26" fillId="3" borderId="5" xfId="0" applyFont="1" applyFill="1" applyBorder="1"/>
    <xf numFmtId="7" fontId="18" fillId="3" borderId="5" xfId="0" applyNumberFormat="1" applyFont="1" applyFill="1" applyBorder="1" applyAlignment="1">
      <alignment horizontal="right"/>
    </xf>
    <xf numFmtId="7" fontId="18" fillId="2" borderId="5" xfId="0" applyNumberFormat="1" applyFont="1" applyFill="1" applyBorder="1" applyAlignment="1">
      <alignment horizontal="right"/>
    </xf>
    <xf numFmtId="164" fontId="26" fillId="3" borderId="5" xfId="0" applyFont="1" applyFill="1" applyBorder="1" applyAlignment="1">
      <alignment wrapText="1"/>
    </xf>
    <xf numFmtId="164" fontId="29" fillId="0" borderId="0" xfId="0" applyFont="1"/>
    <xf numFmtId="164" fontId="31" fillId="0" borderId="0" xfId="0" applyFont="1"/>
    <xf numFmtId="164" fontId="22" fillId="0" borderId="0" xfId="0" applyFont="1"/>
    <xf numFmtId="164" fontId="32" fillId="0" borderId="0" xfId="0" applyFont="1"/>
    <xf numFmtId="164" fontId="33" fillId="0" borderId="0" xfId="0" applyFont="1"/>
    <xf numFmtId="49" fontId="7" fillId="0" borderId="6" xfId="0" applyNumberFormat="1" applyFont="1" applyBorder="1" applyProtection="1">
      <protection locked="0"/>
    </xf>
    <xf numFmtId="49" fontId="7" fillId="0" borderId="1" xfId="0" applyNumberFormat="1" applyFont="1" applyBorder="1" applyProtection="1">
      <protection locked="0"/>
    </xf>
    <xf numFmtId="166" fontId="3" fillId="0" borderId="1" xfId="0" applyNumberFormat="1" applyFont="1" applyBorder="1" applyProtection="1">
      <protection locked="0"/>
    </xf>
    <xf numFmtId="8" fontId="3" fillId="2" borderId="20" xfId="0" applyNumberFormat="1" applyFont="1" applyFill="1" applyBorder="1" applyAlignment="1" applyProtection="1">
      <alignment horizontal="left" indent="3"/>
      <protection locked="0"/>
    </xf>
    <xf numFmtId="165" fontId="14" fillId="0" borderId="1" xfId="0" applyNumberFormat="1" applyFont="1" applyBorder="1"/>
    <xf numFmtId="165" fontId="3" fillId="0" borderId="1" xfId="0" applyNumberFormat="1" applyFont="1" applyBorder="1" applyProtection="1">
      <protection locked="0"/>
    </xf>
    <xf numFmtId="164" fontId="0" fillId="0" borderId="0" xfId="0" applyProtection="1">
      <protection locked="0"/>
    </xf>
    <xf numFmtId="164" fontId="7" fillId="0" borderId="0" xfId="0" applyFont="1" applyProtection="1">
      <protection locked="0"/>
    </xf>
    <xf numFmtId="164" fontId="3" fillId="0" borderId="1" xfId="0" applyFont="1" applyBorder="1" applyProtection="1">
      <protection locked="0"/>
    </xf>
    <xf numFmtId="164" fontId="7" fillId="2" borderId="0" xfId="0" applyFont="1" applyFill="1"/>
    <xf numFmtId="49" fontId="7" fillId="2" borderId="1" xfId="0" applyNumberFormat="1" applyFont="1" applyFill="1" applyBorder="1" applyProtection="1">
      <protection locked="0"/>
    </xf>
    <xf numFmtId="164" fontId="3" fillId="2" borderId="1" xfId="0" applyFont="1" applyFill="1" applyBorder="1"/>
    <xf numFmtId="164" fontId="18" fillId="0" borderId="5" xfId="0" applyFont="1" applyBorder="1"/>
    <xf numFmtId="164" fontId="18" fillId="0" borderId="8" xfId="0" applyFont="1" applyBorder="1"/>
    <xf numFmtId="39" fontId="18" fillId="0" borderId="8" xfId="0" applyNumberFormat="1" applyFont="1" applyBorder="1"/>
    <xf numFmtId="8" fontId="18" fillId="0" borderId="8" xfId="1" applyFont="1" applyBorder="1" applyProtection="1"/>
    <xf numFmtId="165" fontId="18" fillId="0" borderId="5" xfId="1" applyNumberFormat="1" applyFont="1" applyBorder="1" applyProtection="1"/>
    <xf numFmtId="8" fontId="19" fillId="0" borderId="34" xfId="1" applyFont="1" applyFill="1" applyBorder="1" applyProtection="1"/>
    <xf numFmtId="164" fontId="18" fillId="0" borderId="15" xfId="0" applyFont="1" applyBorder="1"/>
    <xf numFmtId="164" fontId="19" fillId="0" borderId="35" xfId="0" applyFont="1" applyBorder="1" applyAlignment="1">
      <alignment horizontal="center"/>
    </xf>
    <xf numFmtId="164" fontId="18" fillId="0" borderId="35" xfId="0" quotePrefix="1" applyFont="1" applyBorder="1" applyAlignment="1">
      <alignment horizontal="center"/>
    </xf>
    <xf numFmtId="164" fontId="18" fillId="0" borderId="35" xfId="0" applyFont="1" applyBorder="1" applyAlignment="1">
      <alignment horizontal="center"/>
    </xf>
    <xf numFmtId="164" fontId="18" fillId="0" borderId="35" xfId="0" applyFont="1" applyBorder="1"/>
    <xf numFmtId="164" fontId="34" fillId="0" borderId="5" xfId="0" applyFont="1" applyBorder="1"/>
    <xf numFmtId="164" fontId="18" fillId="3" borderId="4" xfId="0" applyFont="1" applyFill="1" applyBorder="1" applyAlignment="1">
      <alignment horizontal="center"/>
    </xf>
    <xf numFmtId="164" fontId="0" fillId="0" borderId="34" xfId="0" applyBorder="1"/>
    <xf numFmtId="164" fontId="0" fillId="0" borderId="15" xfId="0" applyBorder="1"/>
    <xf numFmtId="164" fontId="0" fillId="3" borderId="5" xfId="0" applyFill="1" applyBorder="1"/>
    <xf numFmtId="164" fontId="34" fillId="0" borderId="0" xfId="0" applyFont="1"/>
    <xf numFmtId="164" fontId="18" fillId="0" borderId="4" xfId="0" applyFont="1" applyBorder="1" applyAlignment="1">
      <alignment horizontal="center"/>
    </xf>
    <xf numFmtId="164" fontId="18" fillId="0" borderId="5" xfId="0" applyFont="1" applyBorder="1" applyAlignment="1">
      <alignment horizontal="center"/>
    </xf>
    <xf numFmtId="164" fontId="18" fillId="0" borderId="5" xfId="0" applyFont="1" applyBorder="1" applyProtection="1">
      <protection locked="0"/>
    </xf>
    <xf numFmtId="8" fontId="18" fillId="0" borderId="5" xfId="1" applyFont="1" applyBorder="1" applyProtection="1">
      <protection locked="0"/>
    </xf>
    <xf numFmtId="165" fontId="18" fillId="0" borderId="5" xfId="1" applyNumberFormat="1" applyFont="1" applyBorder="1" applyProtection="1">
      <protection locked="0"/>
    </xf>
    <xf numFmtId="10" fontId="18" fillId="0" borderId="5" xfId="0" applyNumberFormat="1" applyFont="1" applyBorder="1" applyProtection="1">
      <protection locked="0"/>
    </xf>
    <xf numFmtId="164" fontId="3" fillId="0" borderId="0" xfId="0" applyFont="1" applyProtection="1">
      <protection locked="0"/>
    </xf>
    <xf numFmtId="164" fontId="7" fillId="0" borderId="0" xfId="0" quotePrefix="1" applyFont="1" applyProtection="1">
      <protection locked="0"/>
    </xf>
    <xf numFmtId="164" fontId="7" fillId="0" borderId="0" xfId="0" applyFont="1" applyAlignment="1" applyProtection="1">
      <alignment horizontal="left"/>
      <protection locked="0"/>
    </xf>
    <xf numFmtId="164" fontId="7" fillId="0" borderId="0" xfId="0" applyFont="1" applyAlignment="1" applyProtection="1">
      <alignment horizontal="right"/>
      <protection locked="0"/>
    </xf>
    <xf numFmtId="14" fontId="7" fillId="2" borderId="0" xfId="0" applyNumberFormat="1" applyFont="1" applyFill="1" applyProtection="1">
      <protection locked="0"/>
    </xf>
    <xf numFmtId="9" fontId="18" fillId="0" borderId="5" xfId="2" applyFont="1" applyBorder="1" applyProtection="1"/>
    <xf numFmtId="9" fontId="18" fillId="0" borderId="5" xfId="2" applyFont="1" applyBorder="1" applyProtection="1">
      <protection locked="0"/>
    </xf>
    <xf numFmtId="164" fontId="18" fillId="3" borderId="35" xfId="0" quotePrefix="1" applyFont="1" applyFill="1" applyBorder="1" applyAlignment="1">
      <alignment horizontal="center"/>
    </xf>
    <xf numFmtId="164" fontId="18" fillId="3" borderId="35" xfId="0" applyFont="1" applyFill="1" applyBorder="1"/>
    <xf numFmtId="49" fontId="7" fillId="0" borderId="1" xfId="0" applyNumberFormat="1" applyFont="1" applyBorder="1" applyAlignment="1" applyProtection="1">
      <alignment horizontal="right"/>
      <protection locked="0"/>
    </xf>
    <xf numFmtId="166" fontId="7" fillId="0" borderId="6" xfId="0" applyNumberFormat="1" applyFont="1" applyBorder="1" applyAlignment="1" applyProtection="1">
      <alignment horizontal="right"/>
      <protection locked="0"/>
    </xf>
    <xf numFmtId="49" fontId="7" fillId="0" borderId="6" xfId="0" applyNumberFormat="1" applyFont="1" applyBorder="1" applyAlignment="1" applyProtection="1">
      <alignment horizontal="right"/>
      <protection locked="0"/>
    </xf>
    <xf numFmtId="7" fontId="3" fillId="2" borderId="21" xfId="0" applyNumberFormat="1" applyFont="1" applyFill="1" applyBorder="1" applyAlignment="1" applyProtection="1">
      <alignment horizontal="left" indent="3"/>
      <protection locked="0"/>
    </xf>
    <xf numFmtId="7" fontId="3" fillId="2" borderId="18" xfId="0" applyNumberFormat="1" applyFont="1" applyFill="1" applyBorder="1" applyAlignment="1" applyProtection="1">
      <alignment horizontal="left" indent="3"/>
      <protection locked="0"/>
    </xf>
    <xf numFmtId="7" fontId="3" fillId="2" borderId="22" xfId="0" applyNumberFormat="1" applyFont="1" applyFill="1" applyBorder="1" applyAlignment="1" applyProtection="1">
      <alignment horizontal="left" indent="3"/>
      <protection locked="0"/>
    </xf>
    <xf numFmtId="7" fontId="3" fillId="2" borderId="8" xfId="0" applyNumberFormat="1" applyFont="1" applyFill="1" applyBorder="1" applyAlignment="1" applyProtection="1">
      <alignment horizontal="left" indent="3"/>
      <protection locked="0"/>
    </xf>
    <xf numFmtId="7" fontId="3" fillId="2" borderId="1" xfId="0" applyNumberFormat="1" applyFont="1" applyFill="1" applyBorder="1" applyAlignment="1" applyProtection="1">
      <alignment horizontal="left" indent="3"/>
      <protection locked="0"/>
    </xf>
    <xf numFmtId="7" fontId="3" fillId="2" borderId="23" xfId="0" applyNumberFormat="1" applyFont="1" applyFill="1" applyBorder="1" applyAlignment="1" applyProtection="1">
      <alignment horizontal="left" indent="3"/>
      <protection locked="0"/>
    </xf>
    <xf numFmtId="7" fontId="3" fillId="0" borderId="24" xfId="0" applyNumberFormat="1" applyFont="1" applyBorder="1" applyAlignment="1">
      <alignment horizontal="center" vertical="center"/>
    </xf>
    <xf numFmtId="7" fontId="3" fillId="0" borderId="25" xfId="0" applyNumberFormat="1" applyFont="1" applyBorder="1" applyAlignment="1">
      <alignment horizontal="center" vertical="center"/>
    </xf>
    <xf numFmtId="7" fontId="3" fillId="0" borderId="26" xfId="0" applyNumberFormat="1" applyFont="1" applyBorder="1" applyAlignment="1">
      <alignment horizontal="center" vertical="center"/>
    </xf>
    <xf numFmtId="7" fontId="3" fillId="0" borderId="9" xfId="0" applyNumberFormat="1" applyFont="1" applyBorder="1" applyAlignment="1">
      <alignment horizontal="center" vertical="center"/>
    </xf>
    <xf numFmtId="7" fontId="3" fillId="0" borderId="3" xfId="0" applyNumberFormat="1" applyFont="1" applyBorder="1" applyAlignment="1">
      <alignment horizontal="center" vertical="center"/>
    </xf>
    <xf numFmtId="7" fontId="3" fillId="0" borderId="27" xfId="0" applyNumberFormat="1" applyFont="1" applyBorder="1" applyAlignment="1">
      <alignment horizontal="center" vertical="center"/>
    </xf>
    <xf numFmtId="164" fontId="3" fillId="0" borderId="0" xfId="0" applyFont="1" applyAlignment="1">
      <alignment horizontal="left"/>
    </xf>
    <xf numFmtId="8" fontId="3" fillId="2" borderId="28" xfId="0" applyNumberFormat="1" applyFont="1" applyFill="1" applyBorder="1" applyAlignment="1" applyProtection="1">
      <alignment horizontal="left" indent="3"/>
      <protection locked="0"/>
    </xf>
    <xf numFmtId="8" fontId="3" fillId="2" borderId="20" xfId="0" applyNumberFormat="1" applyFont="1" applyFill="1" applyBorder="1" applyAlignment="1" applyProtection="1">
      <alignment horizontal="left" indent="3"/>
      <protection locked="0"/>
    </xf>
    <xf numFmtId="49" fontId="3" fillId="0" borderId="6" xfId="0" applyNumberFormat="1" applyFont="1" applyBorder="1" applyAlignment="1" applyProtection="1">
      <alignment horizontal="left"/>
      <protection locked="0"/>
    </xf>
    <xf numFmtId="49" fontId="3" fillId="2" borderId="32" xfId="0" applyNumberFormat="1" applyFont="1" applyFill="1" applyBorder="1" applyAlignment="1" applyProtection="1">
      <alignment horizontal="left"/>
      <protection locked="0"/>
    </xf>
    <xf numFmtId="49" fontId="3" fillId="2" borderId="31" xfId="0" applyNumberFormat="1" applyFont="1" applyFill="1" applyBorder="1" applyAlignment="1" applyProtection="1">
      <alignment horizontal="left"/>
      <protection locked="0"/>
    </xf>
    <xf numFmtId="49" fontId="3" fillId="2" borderId="33" xfId="0" applyNumberFormat="1" applyFont="1" applyFill="1" applyBorder="1" applyAlignment="1" applyProtection="1">
      <alignment horizontal="left"/>
      <protection locked="0"/>
    </xf>
    <xf numFmtId="49" fontId="3" fillId="0" borderId="1" xfId="0" applyNumberFormat="1" applyFont="1" applyBorder="1" applyAlignment="1" applyProtection="1">
      <alignment horizontal="left"/>
      <protection locked="0"/>
    </xf>
    <xf numFmtId="166" fontId="3" fillId="0" borderId="1" xfId="0" applyNumberFormat="1" applyFont="1" applyBorder="1" applyAlignment="1" applyProtection="1">
      <alignment horizontal="left"/>
      <protection locked="0"/>
    </xf>
    <xf numFmtId="164" fontId="30" fillId="0" borderId="0" xfId="0" applyFont="1" applyAlignment="1">
      <alignment horizontal="center" vertical="center"/>
    </xf>
    <xf numFmtId="164" fontId="3" fillId="0" borderId="10" xfId="0" applyFont="1" applyBorder="1" applyAlignment="1">
      <alignment horizontal="center"/>
    </xf>
    <xf numFmtId="164" fontId="3" fillId="0" borderId="29" xfId="0" applyFont="1" applyBorder="1" applyAlignment="1">
      <alignment horizontal="center"/>
    </xf>
    <xf numFmtId="164" fontId="3" fillId="0" borderId="30" xfId="0" applyFont="1" applyBorder="1" applyAlignment="1">
      <alignment horizontal="center"/>
    </xf>
    <xf numFmtId="7" fontId="3" fillId="2" borderId="5" xfId="0" applyNumberFormat="1" applyFont="1" applyFill="1" applyBorder="1" applyAlignment="1" applyProtection="1">
      <alignment horizontal="left" indent="3"/>
      <protection locked="0"/>
    </xf>
    <xf numFmtId="164" fontId="3" fillId="0" borderId="0" xfId="0" applyFont="1" applyAlignment="1">
      <alignment horizontal="right"/>
    </xf>
    <xf numFmtId="49" fontId="3" fillId="2" borderId="1" xfId="0" applyNumberFormat="1" applyFont="1" applyFill="1" applyBorder="1" applyAlignment="1" applyProtection="1">
      <alignment horizontal="left"/>
      <protection locked="0"/>
    </xf>
    <xf numFmtId="164" fontId="18" fillId="0" borderId="18" xfId="0" applyFont="1" applyBorder="1" applyAlignment="1" applyProtection="1">
      <alignment horizontal="right"/>
      <protection locked="0"/>
    </xf>
    <xf numFmtId="164" fontId="18" fillId="0" borderId="0" xfId="0" applyFont="1" applyAlignment="1" applyProtection="1">
      <alignment horizontal="right"/>
      <protection locked="0"/>
    </xf>
    <xf numFmtId="164" fontId="18" fillId="0" borderId="1" xfId="0" applyFont="1" applyBorder="1" applyAlignment="1" applyProtection="1">
      <alignment horizontal="right"/>
      <protection locked="0"/>
    </xf>
    <xf numFmtId="164" fontId="19" fillId="3" borderId="34" xfId="0" applyFont="1" applyFill="1" applyBorder="1" applyAlignment="1">
      <alignment horizontal="center"/>
    </xf>
  </cellXfs>
  <cellStyles count="3">
    <cellStyle name="Currency" xfId="1" builtinId="4"/>
    <cellStyle name="Normal" xfId="0" builtinId="0"/>
    <cellStyle name="Percent" xfId="2" builtinId="5"/>
  </cellStyles>
  <dxfs count="6">
    <dxf>
      <numFmt numFmtId="165" formatCode="&quot;$&quot;#,##0.00"/>
    </dxf>
    <dxf>
      <numFmt numFmtId="12" formatCode="&quot;$&quot;#,##0.00_);[Red]\(&quot;$&quot;#,##0.00\)"/>
    </dxf>
    <dxf>
      <numFmt numFmtId="14" formatCode="0.00%"/>
    </dxf>
    <dxf>
      <numFmt numFmtId="11" formatCode="&quot;$&quot;#,##0.00_);\(&quot;$&quot;#,##0.00\)"/>
    </dxf>
    <dxf>
      <border>
        <bottom style="thin">
          <color indexed="64"/>
        </bottom>
      </border>
    </dxf>
    <dxf>
      <font>
        <b val="0"/>
        <i val="0"/>
        <strike val="0"/>
        <condense val="0"/>
        <extend val="0"/>
        <outline val="0"/>
        <shadow val="0"/>
        <u val="none"/>
        <vertAlign val="baseline"/>
        <sz val="12"/>
        <color indexed="8"/>
        <name val="Arial Narrow"/>
        <family val="2"/>
        <scheme val="none"/>
      </font>
      <fill>
        <patternFill patternType="solid">
          <fgColor indexed="64"/>
          <bgColor rgb="FFFFFF00"/>
        </patternFill>
      </fill>
      <alignment horizontal="center" vertical="bottom" textRotation="0" wrapText="0" indent="0" justifyLastLine="0" shrinkToFit="0" readingOrder="0"/>
      <protection locked="1" hidden="0"/>
    </dxf>
  </dxfs>
  <tableStyles count="3" defaultTableStyle="TableStyleMedium2" defaultPivotStyle="PivotStyleLight16">
    <tableStyle name="Table Style 1" pivot="0" count="0" xr9:uid="{63680255-F5B8-F94C-9A08-DF86C5D56D90}"/>
    <tableStyle name="Table Style 2" pivot="0" count="0" xr9:uid="{1C1DA292-88FE-6F40-847C-0371E1CA2A7B}"/>
    <tableStyle name="Table Style 3" pivot="0" count="0" xr9:uid="{064EB110-51A3-F64A-8E51-2E67FA2BC64B}"/>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999066</xdr:colOff>
      <xdr:row>0</xdr:row>
      <xdr:rowOff>0</xdr:rowOff>
    </xdr:from>
    <xdr:ext cx="2771050" cy="690364"/>
    <xdr:sp macro="" textlink="">
      <xdr:nvSpPr>
        <xdr:cNvPr id="2" name="Rectangle 1">
          <a:extLst>
            <a:ext uri="{FF2B5EF4-FFF2-40B4-BE49-F238E27FC236}">
              <a16:creationId xmlns:a16="http://schemas.microsoft.com/office/drawing/2014/main" id="{3C53B5A8-3800-7247-B738-F85D52859AF9}"/>
            </a:ext>
          </a:extLst>
        </xdr:cNvPr>
        <xdr:cNvSpPr/>
      </xdr:nvSpPr>
      <xdr:spPr>
        <a:xfrm>
          <a:off x="5325533" y="0"/>
          <a:ext cx="2771050" cy="690364"/>
        </a:xfrm>
        <a:prstGeom prst="rect">
          <a:avLst/>
        </a:prstGeom>
        <a:noFill/>
      </xdr:spPr>
      <xdr:txBody>
        <a:bodyPr wrap="none" lIns="91440" tIns="45720" rIns="91440" bIns="45720" anchor="t">
          <a:noAutofit/>
        </a:bodyPr>
        <a:lstStyle/>
        <a:p>
          <a:pPr algn="ctr"/>
          <a:r>
            <a:rPr lang="en-US" sz="6000" b="0" cap="none" spc="0">
              <a:ln w="0"/>
              <a:solidFill>
                <a:schemeClr val="bg1">
                  <a:lumMod val="65000"/>
                  <a:alpha val="25000"/>
                </a:schemeClr>
              </a:solidFill>
              <a:effectLst/>
              <a:latin typeface="Arial" panose="020B0604020202020204" pitchFamily="34" charset="0"/>
              <a:cs typeface="Arial" panose="020B0604020202020204" pitchFamily="34" charset="0"/>
            </a:rPr>
            <a:t>SAMPLE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444500</xdr:colOff>
      <xdr:row>0</xdr:row>
      <xdr:rowOff>304800</xdr:rowOff>
    </xdr:from>
    <xdr:ext cx="4763163" cy="1168400"/>
    <xdr:sp macro="" textlink="">
      <xdr:nvSpPr>
        <xdr:cNvPr id="2" name="Rectangle 1">
          <a:extLst>
            <a:ext uri="{FF2B5EF4-FFF2-40B4-BE49-F238E27FC236}">
              <a16:creationId xmlns:a16="http://schemas.microsoft.com/office/drawing/2014/main" id="{0F00401E-8140-C54B-81D5-CB3B1D383183}"/>
            </a:ext>
          </a:extLst>
        </xdr:cNvPr>
        <xdr:cNvSpPr/>
      </xdr:nvSpPr>
      <xdr:spPr>
        <a:xfrm>
          <a:off x="4152900" y="304800"/>
          <a:ext cx="4763163" cy="1168400"/>
        </a:xfrm>
        <a:prstGeom prst="rect">
          <a:avLst/>
        </a:prstGeom>
        <a:noFill/>
      </xdr:spPr>
      <xdr:txBody>
        <a:bodyPr wrap="none" lIns="91440" tIns="45720" rIns="91440" bIns="45720">
          <a:noAutofit/>
        </a:bodyPr>
        <a:lstStyle/>
        <a:p>
          <a:pPr algn="ctr"/>
          <a:r>
            <a:rPr lang="en-US" sz="8800" b="0" cap="none" spc="0">
              <a:ln w="0"/>
              <a:solidFill>
                <a:schemeClr val="bg1">
                  <a:lumMod val="65000"/>
                  <a:alpha val="25000"/>
                </a:schemeClr>
              </a:solidFill>
              <a:effectLst/>
              <a:latin typeface="Arial" panose="020B0604020202020204" pitchFamily="34" charset="0"/>
              <a:cs typeface="Arial" panose="020B0604020202020204" pitchFamily="34" charset="0"/>
            </a:rPr>
            <a:t>SAMPLE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9CF04B-A974-344B-B05F-A01D4D27CF11}" name="SOV" displayName="SOV" ref="A7:J108" totalsRowShown="0" headerRowDxfId="5" headerRowBorderDxfId="4">
  <tableColumns count="10">
    <tableColumn id="1" xr3:uid="{A082442A-DC86-D14F-ABDF-FFA3B3D5019C}" name="A"/>
    <tableColumn id="2" xr3:uid="{8C2B3757-11C8-2046-93EA-F7F5DA6DF203}" name="B"/>
    <tableColumn id="3" xr3:uid="{4AB04512-BA9C-9840-A267-20B627E934F9}" name="C"/>
    <tableColumn id="4" xr3:uid="{42771BDA-0DC2-6049-A28D-075F6DD5743C}" name="D"/>
    <tableColumn id="5" xr3:uid="{071F173E-1973-8D41-BA59-E7F158691797}" name="E"/>
    <tableColumn id="6" xr3:uid="{A57A7ABB-196E-BE48-805E-97403E1410D4}" name="F"/>
    <tableColumn id="7" xr3:uid="{0C4F58B6-7187-2A45-B0E3-5D7566322E66}" name="G" dataDxfId="3">
      <calculatedColumnFormula>SUM(D8:F8)</calculatedColumnFormula>
    </tableColumn>
    <tableColumn id="8" xr3:uid="{8A2FEBFB-63B2-DF49-9A6E-C614C2DA5C32}" name="H" dataDxfId="2">
      <calculatedColumnFormula>G8/C8</calculatedColumnFormula>
    </tableColumn>
    <tableColumn id="9" xr3:uid="{3661C55C-B694-A94F-8926-C646D58725DB}" name="I" dataDxfId="1">
      <calculatedColumnFormula>C8-G8</calculatedColumnFormula>
    </tableColumn>
    <tableColumn id="10" xr3:uid="{75B9A235-6E69-F649-9BB5-280CCDCEB75B}" name="J " dataDxfId="0">
      <calculatedColumnFormula>G8*0.05</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7" transitionEvaluation="1" codeName="Sheet1">
    <pageSetUpPr fitToPage="1"/>
  </sheetPr>
  <dimension ref="A1:X58"/>
  <sheetViews>
    <sheetView showGridLines="0" tabSelected="1" topLeftCell="A7" zoomScale="150" zoomScaleNormal="150" workbookViewId="0">
      <selection activeCell="G34" sqref="G34"/>
    </sheetView>
  </sheetViews>
  <sheetFormatPr baseColWidth="10" defaultColWidth="9.796875" defaultRowHeight="12"/>
  <cols>
    <col min="1" max="1" width="6.796875" style="62" customWidth="1"/>
    <col min="2" max="2" width="7.59765625" style="62" customWidth="1"/>
    <col min="3" max="3" width="32.19921875" style="62" customWidth="1"/>
    <col min="4" max="4" width="14" style="62" customWidth="1"/>
    <col min="5" max="5" width="5" style="62" customWidth="1"/>
    <col min="6" max="6" width="2.3984375" style="62" customWidth="1"/>
    <col min="7" max="7" width="21" style="62" customWidth="1"/>
    <col min="8" max="8" width="8" style="62" customWidth="1"/>
    <col min="9" max="9" width="6.3984375" style="62" customWidth="1"/>
    <col min="10" max="10" width="9.19921875" style="62" customWidth="1"/>
    <col min="11" max="11" width="19" style="62" customWidth="1"/>
    <col min="12" max="12" width="12.3984375" style="62" customWidth="1"/>
    <col min="13" max="13" width="14" style="62" customWidth="1"/>
    <col min="14" max="14" width="5.59765625" style="62" customWidth="1"/>
    <col min="15" max="15" width="2.796875" style="62" customWidth="1"/>
    <col min="16" max="16" width="3.796875" style="62" customWidth="1"/>
    <col min="17" max="17" width="14" style="62" customWidth="1"/>
    <col min="18" max="18" width="6.3984375" style="62" customWidth="1"/>
    <col min="19" max="16384" width="9.796875" style="62"/>
  </cols>
  <sheetData>
    <row r="1" spans="1:24" ht="18">
      <c r="A1" s="1" t="s">
        <v>0</v>
      </c>
      <c r="I1" s="2"/>
      <c r="K1" s="3"/>
      <c r="L1" s="63"/>
      <c r="M1" s="3"/>
      <c r="N1" s="3"/>
      <c r="O1" s="3"/>
      <c r="P1" s="4"/>
      <c r="R1" s="64"/>
      <c r="S1" s="64"/>
    </row>
    <row r="2" spans="1:24" ht="13">
      <c r="A2" s="5" t="s">
        <v>1</v>
      </c>
      <c r="B2" s="7"/>
      <c r="C2" s="65" t="s">
        <v>85</v>
      </c>
      <c r="D2" s="7"/>
      <c r="E2" s="7"/>
      <c r="F2" s="7"/>
      <c r="G2" s="129"/>
      <c r="H2" s="101"/>
      <c r="I2" s="101"/>
      <c r="J2" s="129"/>
      <c r="K2" s="130"/>
      <c r="L2" s="7"/>
      <c r="M2" s="6" t="s">
        <v>2</v>
      </c>
      <c r="N2" s="138"/>
      <c r="O2" s="138"/>
      <c r="P2" s="138"/>
      <c r="R2" s="7"/>
      <c r="S2" s="7"/>
    </row>
    <row r="3" spans="1:24" ht="13">
      <c r="A3" s="5"/>
      <c r="B3" s="7"/>
      <c r="C3" s="66" t="s">
        <v>83</v>
      </c>
      <c r="D3" s="7"/>
      <c r="E3" s="7"/>
      <c r="F3" s="7"/>
      <c r="G3" s="131"/>
      <c r="H3" s="131"/>
      <c r="I3" s="101"/>
      <c r="J3" s="131"/>
      <c r="K3" s="130"/>
      <c r="L3" s="7"/>
      <c r="M3" s="6" t="s">
        <v>44</v>
      </c>
      <c r="N3" s="139"/>
      <c r="O3" s="139"/>
      <c r="P3" s="139"/>
      <c r="R3" s="7"/>
      <c r="S3" s="7"/>
    </row>
    <row r="4" spans="1:24" ht="13">
      <c r="A4" s="7"/>
      <c r="B4" s="7"/>
      <c r="C4" s="66" t="s">
        <v>84</v>
      </c>
      <c r="D4" s="7"/>
      <c r="E4" s="7"/>
      <c r="F4" s="7"/>
      <c r="G4" s="131"/>
      <c r="H4" s="101"/>
      <c r="I4" s="101"/>
      <c r="J4" s="101"/>
      <c r="K4" s="101"/>
      <c r="L4" s="7"/>
      <c r="M4" s="6" t="s">
        <v>86</v>
      </c>
      <c r="N4" s="140"/>
      <c r="O4" s="140"/>
      <c r="P4" s="140"/>
      <c r="R4" s="7"/>
      <c r="S4" s="7"/>
    </row>
    <row r="5" spans="1:24" ht="13">
      <c r="A5" s="7"/>
      <c r="B5" s="7"/>
      <c r="C5" s="7"/>
      <c r="D5" s="7"/>
      <c r="E5" s="7"/>
      <c r="F5" s="7"/>
      <c r="G5" s="132"/>
      <c r="H5" s="101"/>
      <c r="I5" s="101"/>
      <c r="J5" s="129"/>
      <c r="K5" s="133"/>
      <c r="L5" s="7"/>
      <c r="M5" s="6" t="s">
        <v>7</v>
      </c>
      <c r="N5" s="139"/>
      <c r="O5" s="139"/>
      <c r="P5" s="139"/>
      <c r="R5" s="7"/>
      <c r="S5" s="7"/>
    </row>
    <row r="6" spans="1:24" ht="13">
      <c r="A6" s="5" t="s">
        <v>5</v>
      </c>
      <c r="B6" s="7"/>
      <c r="C6" s="7"/>
      <c r="D6" s="7"/>
      <c r="E6" s="7"/>
      <c r="F6" s="7"/>
      <c r="G6" s="6" t="s">
        <v>88</v>
      </c>
      <c r="H6" s="95"/>
      <c r="I6" s="95"/>
      <c r="J6" s="95"/>
      <c r="K6" s="95"/>
      <c r="L6" s="7"/>
      <c r="M6" s="6" t="s">
        <v>3</v>
      </c>
      <c r="N6" s="139"/>
      <c r="O6" s="139"/>
      <c r="P6" s="139"/>
      <c r="R6" s="7"/>
      <c r="S6" s="7"/>
    </row>
    <row r="7" spans="1:24" ht="13">
      <c r="B7" s="103"/>
      <c r="C7" s="104"/>
      <c r="D7" s="103"/>
      <c r="E7" s="103"/>
      <c r="F7" s="103"/>
      <c r="G7" s="6" t="s">
        <v>171</v>
      </c>
      <c r="H7" s="95"/>
      <c r="I7" s="95"/>
      <c r="J7" s="95"/>
      <c r="K7" s="95"/>
      <c r="L7" s="7"/>
      <c r="M7" s="6" t="s">
        <v>87</v>
      </c>
      <c r="N7" s="138"/>
      <c r="O7" s="138"/>
      <c r="P7" s="138"/>
      <c r="R7" s="7"/>
      <c r="S7" s="7"/>
    </row>
    <row r="8" spans="1:24" ht="13">
      <c r="B8" s="7"/>
      <c r="C8" s="94"/>
      <c r="D8" s="7"/>
      <c r="E8" s="7"/>
      <c r="F8" s="7"/>
      <c r="G8" s="7"/>
      <c r="H8" s="7"/>
      <c r="I8" s="7"/>
      <c r="J8" s="5"/>
      <c r="K8" s="7"/>
      <c r="L8" s="7"/>
      <c r="M8"/>
      <c r="N8" s="100"/>
      <c r="O8" s="100"/>
      <c r="P8" s="101"/>
      <c r="R8" s="7"/>
      <c r="S8" s="7"/>
    </row>
    <row r="9" spans="1:24" ht="13">
      <c r="B9" s="7"/>
      <c r="C9" s="94"/>
      <c r="D9" s="7"/>
      <c r="E9" s="7"/>
      <c r="F9" s="7"/>
      <c r="G9" s="7"/>
      <c r="H9" s="7"/>
      <c r="I9" s="7"/>
      <c r="J9" s="7"/>
      <c r="K9" s="7"/>
      <c r="L9" s="7"/>
      <c r="M9" s="7"/>
      <c r="N9" s="7"/>
      <c r="O9" s="7"/>
      <c r="P9" s="7"/>
      <c r="R9" s="7"/>
      <c r="S9" s="7"/>
    </row>
    <row r="10" spans="1:24" ht="10" customHeight="1" thickBot="1">
      <c r="A10" s="18"/>
      <c r="B10" s="67"/>
      <c r="C10" s="67"/>
      <c r="D10" s="67"/>
      <c r="E10" s="67"/>
      <c r="F10" s="67"/>
      <c r="G10" s="68"/>
      <c r="H10" s="67"/>
      <c r="I10" s="67"/>
      <c r="J10" s="18"/>
      <c r="K10" s="69"/>
      <c r="L10" s="67"/>
      <c r="M10" s="67"/>
      <c r="N10" s="67"/>
      <c r="O10" s="67"/>
      <c r="P10" s="67"/>
    </row>
    <row r="11" spans="1:24" ht="22" customHeight="1">
      <c r="A11" s="1" t="s">
        <v>8</v>
      </c>
      <c r="I11" s="1" t="s">
        <v>4</v>
      </c>
    </row>
    <row r="12" spans="1:24" ht="11" customHeight="1">
      <c r="A12" s="8" t="s">
        <v>10</v>
      </c>
      <c r="I12" s="43" t="s">
        <v>9</v>
      </c>
      <c r="J12" s="7"/>
      <c r="K12" s="7"/>
      <c r="L12" s="7"/>
      <c r="M12" s="7"/>
      <c r="N12" s="7"/>
      <c r="O12" s="7"/>
      <c r="P12" s="7"/>
    </row>
    <row r="13" spans="1:24" ht="11" customHeight="1">
      <c r="A13" s="43" t="s">
        <v>12</v>
      </c>
      <c r="I13" s="43" t="s">
        <v>11</v>
      </c>
    </row>
    <row r="14" spans="1:24" ht="11" customHeight="1">
      <c r="A14" s="43" t="s">
        <v>6</v>
      </c>
      <c r="I14" s="43" t="s">
        <v>13</v>
      </c>
    </row>
    <row r="15" spans="1:24" ht="11" customHeight="1">
      <c r="A15" s="43" t="s">
        <v>6</v>
      </c>
      <c r="I15" s="43" t="s">
        <v>14</v>
      </c>
      <c r="U15" s="162"/>
      <c r="V15" s="162"/>
      <c r="W15" s="162"/>
      <c r="X15" s="162"/>
    </row>
    <row r="16" spans="1:24" ht="11" customHeight="1">
      <c r="I16" s="43" t="s">
        <v>15</v>
      </c>
      <c r="U16" s="162"/>
      <c r="V16" s="162"/>
      <c r="W16" s="162"/>
      <c r="X16" s="162"/>
    </row>
    <row r="17" spans="1:24" ht="11" customHeight="1">
      <c r="A17" s="43" t="s">
        <v>16</v>
      </c>
      <c r="G17" s="47"/>
      <c r="I17" s="20"/>
      <c r="U17" s="162"/>
      <c r="V17" s="162"/>
      <c r="W17" s="162"/>
      <c r="X17" s="162"/>
    </row>
    <row r="18" spans="1:24" ht="12" customHeight="1">
      <c r="A18" s="43" t="s">
        <v>17</v>
      </c>
      <c r="G18" s="48">
        <f>D42</f>
        <v>0</v>
      </c>
      <c r="U18" s="162"/>
      <c r="V18" s="162"/>
      <c r="W18" s="162"/>
      <c r="X18" s="162"/>
    </row>
    <row r="19" spans="1:24" ht="12" customHeight="1">
      <c r="A19" s="43" t="s">
        <v>176</v>
      </c>
      <c r="D19" s="70"/>
      <c r="G19" s="49">
        <f>SUM(G17:G18)</f>
        <v>0</v>
      </c>
      <c r="I19" s="43" t="s">
        <v>18</v>
      </c>
      <c r="J19" s="168"/>
      <c r="K19" s="168"/>
      <c r="L19" s="168"/>
      <c r="M19" s="9" t="s">
        <v>19</v>
      </c>
      <c r="N19" s="161"/>
      <c r="O19" s="161"/>
      <c r="P19" s="161"/>
      <c r="U19" s="162"/>
      <c r="V19" s="162"/>
      <c r="W19" s="162"/>
      <c r="X19" s="162"/>
    </row>
    <row r="20" spans="1:24" ht="12" customHeight="1">
      <c r="A20" s="43" t="s">
        <v>101</v>
      </c>
      <c r="G20" s="48">
        <f>'SOV Continuation Sheet'!G107</f>
        <v>0</v>
      </c>
    </row>
    <row r="21" spans="1:24" ht="11" customHeight="1">
      <c r="A21" s="43"/>
      <c r="B21" s="43" t="s">
        <v>174</v>
      </c>
      <c r="G21" s="61"/>
      <c r="I21" s="62" t="s">
        <v>91</v>
      </c>
      <c r="K21" s="160"/>
      <c r="L21" s="160"/>
    </row>
    <row r="22" spans="1:24" ht="16" customHeight="1">
      <c r="A22" s="43" t="s">
        <v>177</v>
      </c>
      <c r="G22" s="48">
        <f>D23+D25</f>
        <v>0</v>
      </c>
      <c r="I22" s="62" t="s">
        <v>92</v>
      </c>
      <c r="J22" s="160"/>
      <c r="K22" s="160"/>
      <c r="L22" s="160"/>
    </row>
    <row r="23" spans="1:24" ht="11" customHeight="1">
      <c r="A23" s="9" t="s">
        <v>20</v>
      </c>
      <c r="B23" s="105">
        <v>5</v>
      </c>
      <c r="C23" s="43" t="s">
        <v>99</v>
      </c>
      <c r="D23" s="50">
        <f>('SOV Continuation Sheet'!D107)*0.05</f>
        <v>0</v>
      </c>
      <c r="E23" s="9"/>
      <c r="F23" s="9"/>
      <c r="G23" s="61"/>
    </row>
    <row r="24" spans="1:24" ht="15" customHeight="1" thickBot="1">
      <c r="B24" s="43" t="s">
        <v>172</v>
      </c>
      <c r="D24" s="61"/>
      <c r="G24" s="61"/>
      <c r="I24" s="72"/>
      <c r="J24" s="72"/>
      <c r="K24" s="72"/>
      <c r="L24" s="72"/>
      <c r="M24" s="72"/>
      <c r="N24" s="72"/>
      <c r="O24" s="72"/>
      <c r="P24" s="72"/>
    </row>
    <row r="25" spans="1:24" ht="23" customHeight="1">
      <c r="A25" s="9" t="s">
        <v>21</v>
      </c>
      <c r="B25" s="71">
        <v>5</v>
      </c>
      <c r="C25" s="62" t="s">
        <v>98</v>
      </c>
      <c r="D25" s="48">
        <f>'SOV Continuation Sheet'!F107*0.05</f>
        <v>0</v>
      </c>
      <c r="E25" s="9"/>
      <c r="F25" s="9"/>
      <c r="G25" s="61"/>
      <c r="I25" s="1" t="s">
        <v>22</v>
      </c>
      <c r="J25" s="64"/>
      <c r="K25" s="64"/>
      <c r="L25" s="64"/>
      <c r="M25" s="64"/>
      <c r="N25" s="64"/>
      <c r="O25" s="64"/>
      <c r="P25" s="64"/>
    </row>
    <row r="26" spans="1:24" ht="11" customHeight="1">
      <c r="B26" s="43" t="s">
        <v>173</v>
      </c>
      <c r="G26" s="61"/>
      <c r="I26" s="43" t="s">
        <v>24</v>
      </c>
    </row>
    <row r="27" spans="1:24" ht="11" customHeight="1">
      <c r="A27" s="43"/>
      <c r="I27" s="43" t="s">
        <v>25</v>
      </c>
    </row>
    <row r="28" spans="1:24" ht="15.75" customHeight="1">
      <c r="B28" s="43"/>
      <c r="G28" s="61"/>
      <c r="I28" s="43" t="s">
        <v>26</v>
      </c>
    </row>
    <row r="29" spans="1:24" ht="11" customHeight="1">
      <c r="A29" s="43" t="s">
        <v>23</v>
      </c>
      <c r="G29" s="48">
        <f>G20-G22</f>
        <v>0</v>
      </c>
      <c r="I29" s="43" t="s">
        <v>27</v>
      </c>
    </row>
    <row r="30" spans="1:24" ht="11" customHeight="1">
      <c r="B30" s="43" t="s">
        <v>178</v>
      </c>
      <c r="G30" s="61"/>
      <c r="I30" s="43" t="s">
        <v>29</v>
      </c>
    </row>
    <row r="31" spans="1:24" ht="14" customHeight="1">
      <c r="A31" s="43" t="s">
        <v>180</v>
      </c>
      <c r="G31" s="99"/>
    </row>
    <row r="32" spans="1:24" ht="15" customHeight="1">
      <c r="A32" s="43"/>
      <c r="B32" s="62" t="s">
        <v>179</v>
      </c>
      <c r="G32" s="61"/>
      <c r="I32" s="43" t="s">
        <v>30</v>
      </c>
      <c r="L32" s="10"/>
    </row>
    <row r="33" spans="1:18" ht="14" customHeight="1">
      <c r="A33" s="20" t="s">
        <v>28</v>
      </c>
      <c r="G33" s="98">
        <f>G29-G31</f>
        <v>0</v>
      </c>
    </row>
    <row r="34" spans="1:18" ht="13" customHeight="1">
      <c r="A34" s="43" t="s">
        <v>100</v>
      </c>
      <c r="D34" s="73"/>
      <c r="G34" s="48">
        <f>G19-G29</f>
        <v>0</v>
      </c>
      <c r="I34" s="11" t="s">
        <v>34</v>
      </c>
    </row>
    <row r="35" spans="1:18" ht="11" customHeight="1">
      <c r="B35" s="43" t="s">
        <v>175</v>
      </c>
      <c r="I35" s="12" t="s">
        <v>35</v>
      </c>
    </row>
    <row r="36" spans="1:18" ht="11" customHeight="1" thickBot="1">
      <c r="I36" s="43" t="s">
        <v>36</v>
      </c>
      <c r="K36" s="102"/>
      <c r="L36" s="102"/>
    </row>
    <row r="37" spans="1:18" ht="11" customHeight="1" thickBot="1">
      <c r="A37" s="44" t="s">
        <v>31</v>
      </c>
      <c r="B37" s="74"/>
      <c r="C37" s="75"/>
      <c r="D37" s="163" t="s">
        <v>32</v>
      </c>
      <c r="E37" s="164"/>
      <c r="F37" s="165"/>
      <c r="G37" s="76" t="s">
        <v>33</v>
      </c>
      <c r="I37" s="43" t="s">
        <v>18</v>
      </c>
      <c r="J37" s="168"/>
      <c r="K37" s="168"/>
      <c r="L37" s="168"/>
      <c r="M37" s="9" t="s">
        <v>19</v>
      </c>
      <c r="N37" s="161"/>
      <c r="O37" s="161"/>
      <c r="P37" s="161"/>
    </row>
    <row r="38" spans="1:18" ht="11" customHeight="1">
      <c r="A38" s="45" t="s">
        <v>93</v>
      </c>
      <c r="B38" s="77"/>
      <c r="C38" s="77"/>
      <c r="D38" s="141"/>
      <c r="E38" s="142"/>
      <c r="F38" s="143"/>
      <c r="G38" s="154"/>
    </row>
    <row r="39" spans="1:18" ht="10" customHeight="1">
      <c r="A39" s="13"/>
      <c r="B39" s="71"/>
      <c r="C39" s="71"/>
      <c r="D39" s="144"/>
      <c r="E39" s="145"/>
      <c r="F39" s="146"/>
      <c r="G39" s="155"/>
      <c r="I39" s="62" t="s">
        <v>91</v>
      </c>
      <c r="K39" s="160"/>
      <c r="L39" s="160"/>
    </row>
    <row r="40" spans="1:18" ht="18" customHeight="1">
      <c r="A40" s="13" t="s">
        <v>37</v>
      </c>
      <c r="B40" s="71"/>
      <c r="C40" s="71"/>
      <c r="D40" s="166"/>
      <c r="E40" s="166"/>
      <c r="F40" s="166"/>
      <c r="G40" s="97"/>
      <c r="I40" s="62" t="s">
        <v>92</v>
      </c>
      <c r="J40" s="160"/>
      <c r="K40" s="160"/>
      <c r="L40" s="160"/>
    </row>
    <row r="41" spans="1:18" ht="15" customHeight="1">
      <c r="A41" s="13" t="s">
        <v>38</v>
      </c>
      <c r="B41" s="71"/>
      <c r="C41" s="71"/>
      <c r="D41" s="51">
        <f>SUM(D38:D40)</f>
        <v>0</v>
      </c>
      <c r="E41" s="52"/>
      <c r="F41" s="53"/>
      <c r="G41" s="54">
        <f>SUM(G38:G40)</f>
        <v>0</v>
      </c>
    </row>
    <row r="42" spans="1:18" ht="12" customHeight="1">
      <c r="A42" s="78"/>
      <c r="D42" s="147">
        <f>D41-G41</f>
        <v>0</v>
      </c>
      <c r="E42" s="148"/>
      <c r="F42" s="148"/>
      <c r="G42" s="149"/>
      <c r="I42" s="43" t="s">
        <v>39</v>
      </c>
    </row>
    <row r="43" spans="1:18" ht="17" customHeight="1" thickBot="1">
      <c r="A43" s="46" t="s">
        <v>41</v>
      </c>
      <c r="B43" s="68"/>
      <c r="C43" s="68"/>
      <c r="D43" s="150"/>
      <c r="E43" s="151"/>
      <c r="F43" s="151"/>
      <c r="G43" s="152"/>
      <c r="I43" s="43" t="s">
        <v>40</v>
      </c>
    </row>
    <row r="44" spans="1:18" ht="15" customHeight="1">
      <c r="A44" s="43"/>
      <c r="G44" s="79"/>
      <c r="H44" s="79"/>
      <c r="I44" s="43" t="s">
        <v>42</v>
      </c>
    </row>
    <row r="45" spans="1:18" s="81" customFormat="1">
      <c r="A45" s="19"/>
      <c r="B45" s="80"/>
      <c r="C45" s="80"/>
      <c r="D45" s="80"/>
      <c r="E45" s="80"/>
      <c r="F45" s="80"/>
      <c r="G45" s="80"/>
      <c r="H45" s="80"/>
      <c r="I45" s="62"/>
      <c r="J45" s="62"/>
      <c r="K45" s="62"/>
      <c r="L45" s="62"/>
      <c r="M45" s="62"/>
      <c r="N45" s="62"/>
      <c r="O45" s="62"/>
      <c r="P45" s="62"/>
      <c r="R45" s="62"/>
    </row>
    <row r="46" spans="1:18" ht="13" thickBot="1">
      <c r="A46" s="72"/>
      <c r="B46" s="72"/>
      <c r="C46" s="72"/>
      <c r="D46" s="72"/>
      <c r="E46" s="72"/>
      <c r="F46" s="72"/>
      <c r="G46" s="72"/>
      <c r="H46" s="82"/>
      <c r="I46" s="68"/>
      <c r="J46" s="68"/>
      <c r="K46" s="68"/>
      <c r="L46" s="68"/>
      <c r="M46" s="68"/>
      <c r="N46" s="68"/>
      <c r="O46" s="68"/>
      <c r="P46" s="68"/>
    </row>
    <row r="47" spans="1:18" ht="23" customHeight="1">
      <c r="A47" s="1" t="s">
        <v>94</v>
      </c>
      <c r="B47" s="64"/>
      <c r="C47" s="64"/>
      <c r="D47" s="64"/>
      <c r="E47" s="64"/>
      <c r="F47" s="64"/>
      <c r="G47" s="64"/>
      <c r="H47" s="64"/>
      <c r="I47" s="1" t="s">
        <v>89</v>
      </c>
      <c r="J47" s="64"/>
      <c r="K47" s="64"/>
      <c r="L47" s="64"/>
      <c r="M47" s="64"/>
    </row>
    <row r="48" spans="1:18">
      <c r="A48" s="43" t="s">
        <v>24</v>
      </c>
      <c r="I48" s="43" t="s">
        <v>24</v>
      </c>
    </row>
    <row r="49" spans="1:16">
      <c r="A49" s="43" t="s">
        <v>90</v>
      </c>
      <c r="I49" s="43" t="s">
        <v>95</v>
      </c>
    </row>
    <row r="50" spans="1:16">
      <c r="A50" s="43" t="s">
        <v>96</v>
      </c>
      <c r="I50" s="43" t="s">
        <v>97</v>
      </c>
    </row>
    <row r="51" spans="1:16">
      <c r="A51" s="43" t="s">
        <v>27</v>
      </c>
      <c r="I51" s="43" t="s">
        <v>27</v>
      </c>
    </row>
    <row r="52" spans="1:16">
      <c r="A52" s="43" t="s">
        <v>29</v>
      </c>
      <c r="I52" s="43" t="s">
        <v>29</v>
      </c>
    </row>
    <row r="54" spans="1:16">
      <c r="A54" s="153" t="s">
        <v>18</v>
      </c>
      <c r="B54" s="153"/>
      <c r="C54" s="160"/>
      <c r="D54" s="160"/>
      <c r="E54" s="167" t="s">
        <v>19</v>
      </c>
      <c r="F54" s="167"/>
      <c r="G54" s="96"/>
      <c r="I54" s="43" t="s">
        <v>18</v>
      </c>
      <c r="J54" s="157"/>
      <c r="K54" s="158"/>
      <c r="L54" s="159"/>
      <c r="M54" s="9" t="s">
        <v>19</v>
      </c>
      <c r="N54" s="161"/>
      <c r="O54" s="161"/>
      <c r="P54" s="161"/>
    </row>
    <row r="55" spans="1:16">
      <c r="A55" s="43"/>
      <c r="B55" s="43"/>
    </row>
    <row r="56" spans="1:16" ht="12" customHeight="1">
      <c r="A56" s="153" t="s">
        <v>91</v>
      </c>
      <c r="B56" s="153"/>
      <c r="C56" s="160"/>
      <c r="D56" s="160"/>
      <c r="I56" s="62" t="s">
        <v>91</v>
      </c>
      <c r="K56" s="160"/>
      <c r="L56" s="160"/>
    </row>
    <row r="57" spans="1:16" ht="18" customHeight="1">
      <c r="A57" s="153" t="s">
        <v>92</v>
      </c>
      <c r="B57" s="153"/>
      <c r="C57" s="156"/>
      <c r="D57" s="156"/>
      <c r="I57" s="62" t="s">
        <v>92</v>
      </c>
      <c r="J57" s="160"/>
      <c r="K57" s="160"/>
      <c r="L57" s="160"/>
    </row>
    <row r="58" spans="1:16">
      <c r="J58" s="43"/>
    </row>
  </sheetData>
  <mergeCells count="31">
    <mergeCell ref="U15:X19"/>
    <mergeCell ref="A54:B54"/>
    <mergeCell ref="A56:B56"/>
    <mergeCell ref="D37:F37"/>
    <mergeCell ref="D40:F40"/>
    <mergeCell ref="E54:F54"/>
    <mergeCell ref="J19:L19"/>
    <mergeCell ref="K21:L21"/>
    <mergeCell ref="J22:L22"/>
    <mergeCell ref="N19:P19"/>
    <mergeCell ref="J37:L37"/>
    <mergeCell ref="K39:L39"/>
    <mergeCell ref="J40:L40"/>
    <mergeCell ref="N37:P37"/>
    <mergeCell ref="C54:D54"/>
    <mergeCell ref="C56:D56"/>
    <mergeCell ref="N7:P7"/>
    <mergeCell ref="D38:F39"/>
    <mergeCell ref="D42:G43"/>
    <mergeCell ref="A57:B57"/>
    <mergeCell ref="G38:G39"/>
    <mergeCell ref="C57:D57"/>
    <mergeCell ref="J54:L54"/>
    <mergeCell ref="K56:L56"/>
    <mergeCell ref="J57:L57"/>
    <mergeCell ref="N54:P54"/>
    <mergeCell ref="N2:P2"/>
    <mergeCell ref="N3:P3"/>
    <mergeCell ref="N4:P4"/>
    <mergeCell ref="N5:P5"/>
    <mergeCell ref="N6:P6"/>
  </mergeCells>
  <phoneticPr fontId="0" type="noConversion"/>
  <printOptions horizontalCentered="1" gridLinesSet="0"/>
  <pageMargins left="4.5999999999999999E-2" right="0.51300000000000001" top="6.0000000000000001E-3" bottom="1.9E-2" header="0.5" footer="0.5"/>
  <pageSetup scale="76" orientation="landscape"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320D-A21E-7C41-A5E4-6ED131057E75}">
  <sheetPr codeName="Sheet4"/>
  <dimension ref="A1:M108"/>
  <sheetViews>
    <sheetView workbookViewId="0">
      <pane ySplit="12" topLeftCell="A13" activePane="bottomLeft" state="frozen"/>
      <selection pane="bottomLeft" activeCell="A8" sqref="A8:A13"/>
    </sheetView>
  </sheetViews>
  <sheetFormatPr baseColWidth="10" defaultRowHeight="12"/>
  <cols>
    <col min="1" max="1" width="6.3984375" customWidth="1"/>
    <col min="2" max="2" width="52" customWidth="1"/>
    <col min="3" max="3" width="19" customWidth="1"/>
    <col min="4" max="5" width="19.3984375" customWidth="1"/>
    <col min="6" max="6" width="19" customWidth="1"/>
    <col min="7" max="7" width="19.3984375" customWidth="1"/>
    <col min="8" max="8" width="20" customWidth="1"/>
    <col min="9" max="9" width="18" customWidth="1"/>
    <col min="10" max="10" width="18.59765625" customWidth="1"/>
  </cols>
  <sheetData>
    <row r="1" spans="1:13" s="17" customFormat="1" ht="38" customHeight="1" thickBot="1">
      <c r="A1" s="14" t="s">
        <v>102</v>
      </c>
      <c r="B1" s="15"/>
      <c r="C1" s="15"/>
      <c r="D1" s="15"/>
      <c r="E1" s="21"/>
      <c r="F1" s="15"/>
      <c r="G1" s="16"/>
      <c r="H1" s="15"/>
      <c r="I1" s="83" t="s">
        <v>82</v>
      </c>
      <c r="J1" s="84"/>
    </row>
    <row r="2" spans="1:13" s="23" customFormat="1" ht="16" customHeight="1">
      <c r="A2" s="22"/>
      <c r="H2" s="24" t="s">
        <v>2</v>
      </c>
      <c r="I2" s="169"/>
      <c r="J2" s="169"/>
    </row>
    <row r="3" spans="1:13" s="23" customFormat="1" ht="16" customHeight="1">
      <c r="A3" s="22" t="s">
        <v>43</v>
      </c>
      <c r="H3" s="24" t="s">
        <v>44</v>
      </c>
      <c r="I3" s="170"/>
      <c r="J3" s="170"/>
    </row>
    <row r="4" spans="1:13" s="23" customFormat="1" ht="16" customHeight="1">
      <c r="A4" s="22" t="s">
        <v>45</v>
      </c>
      <c r="H4" s="24" t="s">
        <v>3</v>
      </c>
      <c r="I4" s="170"/>
      <c r="J4" s="170"/>
    </row>
    <row r="5" spans="1:13" s="23" customFormat="1" ht="16" customHeight="1">
      <c r="A5" s="22"/>
      <c r="H5" s="24" t="s">
        <v>88</v>
      </c>
      <c r="I5" s="170"/>
      <c r="J5" s="170"/>
    </row>
    <row r="6" spans="1:13" s="23" customFormat="1" ht="16" customHeight="1">
      <c r="H6" s="24" t="s">
        <v>171</v>
      </c>
      <c r="I6" s="171"/>
      <c r="J6" s="171"/>
    </row>
    <row r="7" spans="1:13" ht="16">
      <c r="A7" s="118" t="s">
        <v>46</v>
      </c>
      <c r="B7" s="118" t="s">
        <v>47</v>
      </c>
      <c r="C7" s="118" t="s">
        <v>48</v>
      </c>
      <c r="D7" s="123" t="s">
        <v>49</v>
      </c>
      <c r="E7" s="123" t="s">
        <v>50</v>
      </c>
      <c r="F7" s="123" t="s">
        <v>51</v>
      </c>
      <c r="G7" s="123" t="s">
        <v>52</v>
      </c>
      <c r="H7" s="123" t="s">
        <v>53</v>
      </c>
      <c r="I7" s="123" t="s">
        <v>54</v>
      </c>
      <c r="J7" s="124" t="s">
        <v>181</v>
      </c>
    </row>
    <row r="8" spans="1:13" ht="16">
      <c r="A8" s="172" t="s">
        <v>55</v>
      </c>
      <c r="B8" s="39" t="s">
        <v>56</v>
      </c>
      <c r="C8" s="39" t="s">
        <v>57</v>
      </c>
      <c r="D8" s="26" t="s">
        <v>58</v>
      </c>
      <c r="E8" s="27"/>
      <c r="F8" s="25" t="s">
        <v>59</v>
      </c>
      <c r="G8" s="25" t="s">
        <v>60</v>
      </c>
      <c r="H8" s="25" t="s">
        <v>61</v>
      </c>
      <c r="I8" s="28" t="s">
        <v>62</v>
      </c>
      <c r="J8" s="113" t="s">
        <v>63</v>
      </c>
    </row>
    <row r="9" spans="1:13" ht="16">
      <c r="A9" s="136" t="s">
        <v>64</v>
      </c>
      <c r="B9" s="40"/>
      <c r="C9" s="39" t="s">
        <v>65</v>
      </c>
      <c r="D9" s="25" t="s">
        <v>66</v>
      </c>
      <c r="E9" s="25" t="s">
        <v>67</v>
      </c>
      <c r="F9" s="25" t="s">
        <v>68</v>
      </c>
      <c r="G9" s="25" t="s">
        <v>69</v>
      </c>
      <c r="H9" s="30" t="s">
        <v>70</v>
      </c>
      <c r="I9" s="28" t="s">
        <v>71</v>
      </c>
      <c r="J9" s="114"/>
    </row>
    <row r="10" spans="1:13" ht="16">
      <c r="A10" s="137"/>
      <c r="B10" s="40"/>
      <c r="C10" s="40"/>
      <c r="D10" s="25" t="s">
        <v>72</v>
      </c>
      <c r="E10" s="31"/>
      <c r="F10" s="25" t="s">
        <v>73</v>
      </c>
      <c r="G10" s="25" t="s">
        <v>74</v>
      </c>
      <c r="H10" s="29"/>
      <c r="I10" s="32" t="s">
        <v>75</v>
      </c>
      <c r="J10" s="115">
        <v>0.05</v>
      </c>
      <c r="M10" s="122"/>
    </row>
    <row r="11" spans="1:13" ht="16">
      <c r="A11" s="137"/>
      <c r="B11" s="40"/>
      <c r="C11" s="40"/>
      <c r="D11" s="30" t="s">
        <v>76</v>
      </c>
      <c r="E11" s="29"/>
      <c r="F11" s="30" t="s">
        <v>77</v>
      </c>
      <c r="G11" s="25" t="s">
        <v>78</v>
      </c>
      <c r="H11" s="29"/>
      <c r="I11" s="33"/>
      <c r="J11" s="116"/>
    </row>
    <row r="12" spans="1:13" ht="16">
      <c r="A12" s="137"/>
      <c r="B12" s="40"/>
      <c r="C12" s="40"/>
      <c r="D12" s="29"/>
      <c r="E12" s="29"/>
      <c r="F12" s="30" t="s">
        <v>79</v>
      </c>
      <c r="G12" s="30" t="s">
        <v>80</v>
      </c>
      <c r="H12" s="29"/>
      <c r="I12" s="33"/>
      <c r="J12" s="116"/>
    </row>
    <row r="13" spans="1:13" ht="16">
      <c r="A13" s="41"/>
      <c r="B13" s="85" t="s">
        <v>114</v>
      </c>
      <c r="C13" s="86"/>
      <c r="D13" s="87"/>
      <c r="E13" s="87"/>
      <c r="F13" s="87"/>
      <c r="G13" s="87"/>
      <c r="H13" s="35"/>
      <c r="I13" s="36"/>
      <c r="J13" s="110"/>
    </row>
    <row r="14" spans="1:13" ht="16">
      <c r="A14" s="121"/>
      <c r="B14" s="58" t="s">
        <v>123</v>
      </c>
      <c r="C14" s="42">
        <v>0</v>
      </c>
      <c r="D14" s="34">
        <v>0</v>
      </c>
      <c r="E14" s="34">
        <v>0</v>
      </c>
      <c r="F14" s="34">
        <v>0</v>
      </c>
      <c r="G14" s="87">
        <f t="shared" ref="G14:G39" si="0">SUM(D14:F14)</f>
        <v>0</v>
      </c>
      <c r="H14" s="134">
        <f>IFERROR(G14/C14,0)</f>
        <v>0</v>
      </c>
      <c r="I14" s="36">
        <f t="shared" ref="I14:I39" si="1">C14-G14</f>
        <v>0</v>
      </c>
      <c r="J14" s="110">
        <f t="shared" ref="J14:J39" si="2">G14*0.05</f>
        <v>0</v>
      </c>
    </row>
    <row r="15" spans="1:13" ht="16">
      <c r="A15" s="121"/>
      <c r="B15" s="58" t="s">
        <v>124</v>
      </c>
      <c r="C15" s="42">
        <v>0</v>
      </c>
      <c r="D15" s="34">
        <v>0</v>
      </c>
      <c r="E15" s="34">
        <v>0</v>
      </c>
      <c r="F15" s="34">
        <v>0</v>
      </c>
      <c r="G15" s="87">
        <f t="shared" si="0"/>
        <v>0</v>
      </c>
      <c r="H15" s="134">
        <f t="shared" ref="H15:H19" si="3">IFERROR(G15/C15,0)</f>
        <v>0</v>
      </c>
      <c r="I15" s="36">
        <f t="shared" si="1"/>
        <v>0</v>
      </c>
      <c r="J15" s="110">
        <f t="shared" si="2"/>
        <v>0</v>
      </c>
    </row>
    <row r="16" spans="1:13" ht="16">
      <c r="A16" s="121"/>
      <c r="B16" s="58" t="s">
        <v>113</v>
      </c>
      <c r="C16" s="42">
        <v>0</v>
      </c>
      <c r="D16" s="34">
        <v>0</v>
      </c>
      <c r="E16" s="34">
        <v>0</v>
      </c>
      <c r="F16" s="34">
        <v>0</v>
      </c>
      <c r="G16" s="87">
        <f t="shared" si="0"/>
        <v>0</v>
      </c>
      <c r="H16" s="134">
        <f t="shared" si="3"/>
        <v>0</v>
      </c>
      <c r="I16" s="36">
        <f t="shared" si="1"/>
        <v>0</v>
      </c>
      <c r="J16" s="110">
        <f t="shared" si="2"/>
        <v>0</v>
      </c>
    </row>
    <row r="17" spans="1:10" ht="16">
      <c r="A17" s="121"/>
      <c r="B17" s="58" t="s">
        <v>125</v>
      </c>
      <c r="C17" s="42">
        <v>0</v>
      </c>
      <c r="D17" s="34">
        <v>0</v>
      </c>
      <c r="E17" s="34">
        <v>0</v>
      </c>
      <c r="F17" s="34">
        <v>0</v>
      </c>
      <c r="G17" s="87">
        <f t="shared" si="0"/>
        <v>0</v>
      </c>
      <c r="H17" s="134">
        <f t="shared" si="3"/>
        <v>0</v>
      </c>
      <c r="I17" s="36">
        <f t="shared" si="1"/>
        <v>0</v>
      </c>
      <c r="J17" s="110">
        <f t="shared" si="2"/>
        <v>0</v>
      </c>
    </row>
    <row r="18" spans="1:10" ht="16">
      <c r="A18" s="121"/>
      <c r="B18" s="58" t="s">
        <v>122</v>
      </c>
      <c r="C18" s="42">
        <v>0</v>
      </c>
      <c r="D18" s="34">
        <v>0</v>
      </c>
      <c r="E18" s="34">
        <v>0</v>
      </c>
      <c r="F18" s="34">
        <v>0</v>
      </c>
      <c r="G18" s="87">
        <f t="shared" si="0"/>
        <v>0</v>
      </c>
      <c r="H18" s="134">
        <f t="shared" si="3"/>
        <v>0</v>
      </c>
      <c r="I18" s="36">
        <f t="shared" si="1"/>
        <v>0</v>
      </c>
      <c r="J18" s="110">
        <f t="shared" si="2"/>
        <v>0</v>
      </c>
    </row>
    <row r="19" spans="1:10" ht="16">
      <c r="A19" s="121"/>
      <c r="B19" s="58" t="s">
        <v>126</v>
      </c>
      <c r="C19" s="42">
        <v>0</v>
      </c>
      <c r="D19" s="34">
        <v>0</v>
      </c>
      <c r="E19" s="34">
        <v>0</v>
      </c>
      <c r="F19" s="34">
        <v>0</v>
      </c>
      <c r="G19" s="34">
        <f t="shared" si="0"/>
        <v>0</v>
      </c>
      <c r="H19" s="134">
        <f t="shared" si="3"/>
        <v>0</v>
      </c>
      <c r="I19" s="126">
        <f t="shared" si="1"/>
        <v>0</v>
      </c>
      <c r="J19" s="127">
        <f t="shared" si="2"/>
        <v>0</v>
      </c>
    </row>
    <row r="20" spans="1:10" ht="51">
      <c r="A20" s="121"/>
      <c r="B20" s="88" t="s">
        <v>182</v>
      </c>
      <c r="C20" s="42"/>
      <c r="D20" s="34"/>
      <c r="E20" s="34"/>
      <c r="F20" s="34"/>
      <c r="G20" s="117"/>
      <c r="H20" s="106"/>
      <c r="I20" s="36"/>
      <c r="J20" s="117"/>
    </row>
    <row r="21" spans="1:10" ht="16">
      <c r="A21" s="121"/>
      <c r="B21" s="58" t="s">
        <v>104</v>
      </c>
      <c r="C21" s="42">
        <v>0</v>
      </c>
      <c r="D21" s="34">
        <v>0</v>
      </c>
      <c r="E21" s="34">
        <v>0</v>
      </c>
      <c r="F21" s="34">
        <v>0</v>
      </c>
      <c r="G21" s="87">
        <f t="shared" si="0"/>
        <v>0</v>
      </c>
      <c r="H21" s="134">
        <f>IFERROR(G21/C21,0)</f>
        <v>0</v>
      </c>
      <c r="I21" s="36">
        <f t="shared" si="1"/>
        <v>0</v>
      </c>
      <c r="J21" s="110">
        <f t="shared" si="2"/>
        <v>0</v>
      </c>
    </row>
    <row r="22" spans="1:10" ht="16">
      <c r="A22" s="121"/>
      <c r="B22" s="58" t="s">
        <v>105</v>
      </c>
      <c r="C22" s="42">
        <v>0</v>
      </c>
      <c r="D22" s="34">
        <v>0</v>
      </c>
      <c r="E22" s="34">
        <v>0</v>
      </c>
      <c r="F22" s="34">
        <v>0</v>
      </c>
      <c r="G22" s="87">
        <f t="shared" si="0"/>
        <v>0</v>
      </c>
      <c r="H22" s="134">
        <f t="shared" ref="H22:H30" si="4">IFERROR(G22/C22,0)</f>
        <v>0</v>
      </c>
      <c r="I22" s="36">
        <f t="shared" si="1"/>
        <v>0</v>
      </c>
      <c r="J22" s="110">
        <f t="shared" si="2"/>
        <v>0</v>
      </c>
    </row>
    <row r="23" spans="1:10" ht="16">
      <c r="A23" s="121"/>
      <c r="B23" s="58" t="s">
        <v>106</v>
      </c>
      <c r="C23" s="42">
        <v>0</v>
      </c>
      <c r="D23" s="34">
        <v>0</v>
      </c>
      <c r="E23" s="34">
        <v>0</v>
      </c>
      <c r="F23" s="34">
        <v>0</v>
      </c>
      <c r="G23" s="87">
        <f t="shared" si="0"/>
        <v>0</v>
      </c>
      <c r="H23" s="134">
        <f t="shared" si="4"/>
        <v>0</v>
      </c>
      <c r="I23" s="36">
        <f t="shared" si="1"/>
        <v>0</v>
      </c>
      <c r="J23" s="110">
        <f t="shared" si="2"/>
        <v>0</v>
      </c>
    </row>
    <row r="24" spans="1:10" ht="16">
      <c r="A24" s="121"/>
      <c r="B24" s="58" t="s">
        <v>103</v>
      </c>
      <c r="C24" s="42">
        <v>0</v>
      </c>
      <c r="D24" s="34">
        <v>0</v>
      </c>
      <c r="E24" s="34">
        <v>0</v>
      </c>
      <c r="F24" s="34">
        <v>0</v>
      </c>
      <c r="G24" s="87">
        <f t="shared" si="0"/>
        <v>0</v>
      </c>
      <c r="H24" s="134">
        <f t="shared" si="4"/>
        <v>0</v>
      </c>
      <c r="I24" s="36">
        <f t="shared" si="1"/>
        <v>0</v>
      </c>
      <c r="J24" s="110">
        <f t="shared" si="2"/>
        <v>0</v>
      </c>
    </row>
    <row r="25" spans="1:10" ht="16">
      <c r="A25" s="121"/>
      <c r="B25" s="58" t="s">
        <v>107</v>
      </c>
      <c r="C25" s="42">
        <v>0</v>
      </c>
      <c r="D25" s="34">
        <v>0</v>
      </c>
      <c r="E25" s="34">
        <v>0</v>
      </c>
      <c r="F25" s="34">
        <v>0</v>
      </c>
      <c r="G25" s="87">
        <f t="shared" si="0"/>
        <v>0</v>
      </c>
      <c r="H25" s="134">
        <f t="shared" si="4"/>
        <v>0</v>
      </c>
      <c r="I25" s="36">
        <f t="shared" si="1"/>
        <v>0</v>
      </c>
      <c r="J25" s="110">
        <f t="shared" si="2"/>
        <v>0</v>
      </c>
    </row>
    <row r="26" spans="1:10" ht="16">
      <c r="A26" s="121"/>
      <c r="B26" s="58" t="s">
        <v>108</v>
      </c>
      <c r="C26" s="42">
        <v>0</v>
      </c>
      <c r="D26" s="34">
        <v>0</v>
      </c>
      <c r="E26" s="34">
        <v>0</v>
      </c>
      <c r="F26" s="34">
        <v>0</v>
      </c>
      <c r="G26" s="87">
        <f t="shared" si="0"/>
        <v>0</v>
      </c>
      <c r="H26" s="134">
        <f t="shared" si="4"/>
        <v>0</v>
      </c>
      <c r="I26" s="36">
        <f t="shared" si="1"/>
        <v>0</v>
      </c>
      <c r="J26" s="110">
        <f t="shared" si="2"/>
        <v>0</v>
      </c>
    </row>
    <row r="27" spans="1:10" ht="16">
      <c r="A27" s="121"/>
      <c r="B27" s="58" t="s">
        <v>109</v>
      </c>
      <c r="C27" s="42">
        <v>0</v>
      </c>
      <c r="D27" s="34">
        <v>0</v>
      </c>
      <c r="E27" s="34">
        <v>0</v>
      </c>
      <c r="F27" s="34">
        <v>0</v>
      </c>
      <c r="G27" s="87">
        <f t="shared" si="0"/>
        <v>0</v>
      </c>
      <c r="H27" s="134">
        <f t="shared" si="4"/>
        <v>0</v>
      </c>
      <c r="I27" s="36">
        <f t="shared" si="1"/>
        <v>0</v>
      </c>
      <c r="J27" s="110">
        <f t="shared" si="2"/>
        <v>0</v>
      </c>
    </row>
    <row r="28" spans="1:10" ht="16">
      <c r="A28" s="121"/>
      <c r="B28" s="58" t="s">
        <v>110</v>
      </c>
      <c r="C28" s="42">
        <v>0</v>
      </c>
      <c r="D28" s="34">
        <v>0</v>
      </c>
      <c r="E28" s="34">
        <v>0</v>
      </c>
      <c r="F28" s="34">
        <v>0</v>
      </c>
      <c r="G28" s="87">
        <f t="shared" si="0"/>
        <v>0</v>
      </c>
      <c r="H28" s="134">
        <f t="shared" si="4"/>
        <v>0</v>
      </c>
      <c r="I28" s="36">
        <f t="shared" si="1"/>
        <v>0</v>
      </c>
      <c r="J28" s="110">
        <f t="shared" si="2"/>
        <v>0</v>
      </c>
    </row>
    <row r="29" spans="1:10" ht="16">
      <c r="A29" s="121"/>
      <c r="B29" s="58" t="s">
        <v>111</v>
      </c>
      <c r="C29" s="42">
        <v>0</v>
      </c>
      <c r="D29" s="34">
        <v>0</v>
      </c>
      <c r="E29" s="34">
        <v>0</v>
      </c>
      <c r="F29" s="34">
        <v>0</v>
      </c>
      <c r="G29" s="87">
        <f t="shared" si="0"/>
        <v>0</v>
      </c>
      <c r="H29" s="134">
        <f t="shared" si="4"/>
        <v>0</v>
      </c>
      <c r="I29" s="36">
        <f t="shared" si="1"/>
        <v>0</v>
      </c>
      <c r="J29" s="110">
        <f t="shared" si="2"/>
        <v>0</v>
      </c>
    </row>
    <row r="30" spans="1:10" ht="16">
      <c r="A30" s="121"/>
      <c r="B30" s="58" t="s">
        <v>112</v>
      </c>
      <c r="C30" s="42">
        <v>0</v>
      </c>
      <c r="D30" s="34">
        <v>0</v>
      </c>
      <c r="E30" s="34">
        <v>0</v>
      </c>
      <c r="F30" s="34">
        <v>0</v>
      </c>
      <c r="G30" s="34">
        <f t="shared" si="0"/>
        <v>0</v>
      </c>
      <c r="H30" s="134">
        <f t="shared" si="4"/>
        <v>0</v>
      </c>
      <c r="I30" s="126">
        <f t="shared" si="1"/>
        <v>0</v>
      </c>
      <c r="J30" s="127">
        <f t="shared" si="2"/>
        <v>0</v>
      </c>
    </row>
    <row r="31" spans="1:10" ht="34" customHeight="1">
      <c r="A31" s="121"/>
      <c r="B31" s="88" t="s">
        <v>183</v>
      </c>
      <c r="C31" s="42"/>
      <c r="D31" s="34"/>
      <c r="E31" s="34"/>
      <c r="F31" s="34"/>
      <c r="G31" s="87"/>
      <c r="H31" s="106"/>
      <c r="I31" s="36"/>
      <c r="J31" s="117"/>
    </row>
    <row r="32" spans="1:10" ht="16">
      <c r="A32" s="121"/>
      <c r="B32" s="55" t="s">
        <v>115</v>
      </c>
      <c r="C32" s="42"/>
      <c r="D32" s="34"/>
      <c r="E32" s="34"/>
      <c r="F32" s="34"/>
      <c r="G32" s="87"/>
      <c r="H32" s="106"/>
      <c r="I32" s="36"/>
      <c r="J32" s="110"/>
    </row>
    <row r="33" spans="1:10" ht="16">
      <c r="A33" s="121"/>
      <c r="B33" s="58" t="s">
        <v>117</v>
      </c>
      <c r="C33" s="42">
        <v>0</v>
      </c>
      <c r="D33" s="34">
        <v>0</v>
      </c>
      <c r="E33" s="34">
        <v>0</v>
      </c>
      <c r="F33" s="34">
        <v>0</v>
      </c>
      <c r="G33" s="87">
        <f t="shared" si="0"/>
        <v>0</v>
      </c>
      <c r="H33" s="134">
        <f>IFERROR(G33/C33,0)</f>
        <v>0</v>
      </c>
      <c r="I33" s="36">
        <f t="shared" si="1"/>
        <v>0</v>
      </c>
      <c r="J33" s="110">
        <f t="shared" si="2"/>
        <v>0</v>
      </c>
    </row>
    <row r="34" spans="1:10" ht="16">
      <c r="A34" s="121"/>
      <c r="B34" s="58" t="s">
        <v>118</v>
      </c>
      <c r="C34" s="42">
        <v>0</v>
      </c>
      <c r="D34" s="34">
        <v>0</v>
      </c>
      <c r="E34" s="34">
        <v>0</v>
      </c>
      <c r="F34" s="34">
        <v>0</v>
      </c>
      <c r="G34" s="87">
        <f t="shared" si="0"/>
        <v>0</v>
      </c>
      <c r="H34" s="134">
        <f t="shared" ref="H34:H36" si="5">IFERROR(G34/C34,0)</f>
        <v>0</v>
      </c>
      <c r="I34" s="36">
        <f t="shared" si="1"/>
        <v>0</v>
      </c>
      <c r="J34" s="110">
        <f t="shared" si="2"/>
        <v>0</v>
      </c>
    </row>
    <row r="35" spans="1:10" ht="16">
      <c r="A35" s="121"/>
      <c r="B35" s="58" t="s">
        <v>119</v>
      </c>
      <c r="C35" s="42">
        <v>0</v>
      </c>
      <c r="D35" s="34">
        <v>0</v>
      </c>
      <c r="E35" s="34">
        <v>0</v>
      </c>
      <c r="F35" s="34">
        <v>0</v>
      </c>
      <c r="G35" s="87">
        <f t="shared" si="0"/>
        <v>0</v>
      </c>
      <c r="H35" s="134">
        <f t="shared" si="5"/>
        <v>0</v>
      </c>
      <c r="I35" s="36">
        <f t="shared" si="1"/>
        <v>0</v>
      </c>
      <c r="J35" s="110">
        <f t="shared" si="2"/>
        <v>0</v>
      </c>
    </row>
    <row r="36" spans="1:10" ht="16">
      <c r="A36" s="121"/>
      <c r="B36" s="58" t="s">
        <v>120</v>
      </c>
      <c r="C36" s="42">
        <v>0</v>
      </c>
      <c r="D36" s="34">
        <v>0</v>
      </c>
      <c r="E36" s="34">
        <v>0</v>
      </c>
      <c r="F36" s="34">
        <v>0</v>
      </c>
      <c r="G36" s="34">
        <f t="shared" si="0"/>
        <v>0</v>
      </c>
      <c r="H36" s="134">
        <f t="shared" si="5"/>
        <v>0</v>
      </c>
      <c r="I36" s="126">
        <f t="shared" si="1"/>
        <v>0</v>
      </c>
      <c r="J36" s="127">
        <f t="shared" si="2"/>
        <v>0</v>
      </c>
    </row>
    <row r="37" spans="1:10" ht="16">
      <c r="A37" s="121"/>
      <c r="B37" s="55" t="s">
        <v>116</v>
      </c>
      <c r="C37" s="42"/>
      <c r="D37" s="34"/>
      <c r="E37" s="34"/>
      <c r="F37" s="34"/>
      <c r="G37" s="87"/>
      <c r="H37" s="106"/>
      <c r="I37" s="36"/>
      <c r="J37" s="110"/>
    </row>
    <row r="38" spans="1:10" ht="16">
      <c r="A38" s="121"/>
      <c r="B38" s="58" t="s">
        <v>127</v>
      </c>
      <c r="C38" s="42">
        <v>0</v>
      </c>
      <c r="D38" s="34">
        <v>0</v>
      </c>
      <c r="E38" s="34">
        <v>0</v>
      </c>
      <c r="F38" s="34">
        <v>0</v>
      </c>
      <c r="G38" s="87">
        <f t="shared" si="0"/>
        <v>0</v>
      </c>
      <c r="H38" s="134">
        <f>IFERROR(G38/C38,0)</f>
        <v>0</v>
      </c>
      <c r="I38" s="36">
        <f t="shared" si="1"/>
        <v>0</v>
      </c>
      <c r="J38" s="110">
        <f t="shared" si="2"/>
        <v>0</v>
      </c>
    </row>
    <row r="39" spans="1:10" ht="16">
      <c r="A39" s="121"/>
      <c r="B39" s="58" t="s">
        <v>128</v>
      </c>
      <c r="C39" s="42">
        <v>0</v>
      </c>
      <c r="D39" s="34">
        <v>0</v>
      </c>
      <c r="E39" s="34">
        <v>0</v>
      </c>
      <c r="F39" s="34">
        <v>0</v>
      </c>
      <c r="G39" s="87">
        <f t="shared" si="0"/>
        <v>0</v>
      </c>
      <c r="H39" s="134">
        <f t="shared" ref="H39:H45" si="6">IFERROR(G39/C39,0)</f>
        <v>0</v>
      </c>
      <c r="I39" s="36">
        <f t="shared" si="1"/>
        <v>0</v>
      </c>
      <c r="J39" s="110">
        <f t="shared" si="2"/>
        <v>0</v>
      </c>
    </row>
    <row r="40" spans="1:10" ht="16">
      <c r="A40" s="121"/>
      <c r="B40" s="58" t="s">
        <v>129</v>
      </c>
      <c r="C40" s="42">
        <v>0</v>
      </c>
      <c r="D40" s="34">
        <v>0</v>
      </c>
      <c r="E40" s="34">
        <v>0</v>
      </c>
      <c r="F40" s="34">
        <v>0</v>
      </c>
      <c r="G40" s="87">
        <f t="shared" ref="G40:G70" si="7">SUM(D40:F40)</f>
        <v>0</v>
      </c>
      <c r="H40" s="134">
        <f t="shared" si="6"/>
        <v>0</v>
      </c>
      <c r="I40" s="36">
        <f t="shared" ref="I40:I70" si="8">C40-G40</f>
        <v>0</v>
      </c>
      <c r="J40" s="110">
        <f t="shared" ref="J40:J70" si="9">G40*0.05</f>
        <v>0</v>
      </c>
    </row>
    <row r="41" spans="1:10" ht="16">
      <c r="A41" s="121"/>
      <c r="B41" s="58" t="s">
        <v>130</v>
      </c>
      <c r="C41" s="42">
        <v>0</v>
      </c>
      <c r="D41" s="34">
        <v>0</v>
      </c>
      <c r="E41" s="34">
        <v>0</v>
      </c>
      <c r="F41" s="34">
        <v>0</v>
      </c>
      <c r="G41" s="87">
        <f t="shared" si="7"/>
        <v>0</v>
      </c>
      <c r="H41" s="134">
        <f t="shared" si="6"/>
        <v>0</v>
      </c>
      <c r="I41" s="36">
        <f t="shared" si="8"/>
        <v>0</v>
      </c>
      <c r="J41" s="110">
        <f t="shared" si="9"/>
        <v>0</v>
      </c>
    </row>
    <row r="42" spans="1:10" ht="16">
      <c r="A42" s="121"/>
      <c r="B42" s="58" t="s">
        <v>131</v>
      </c>
      <c r="C42" s="42">
        <v>0</v>
      </c>
      <c r="D42" s="34">
        <v>0</v>
      </c>
      <c r="E42" s="34">
        <v>0</v>
      </c>
      <c r="F42" s="34">
        <v>0</v>
      </c>
      <c r="G42" s="87">
        <f t="shared" si="7"/>
        <v>0</v>
      </c>
      <c r="H42" s="134">
        <f t="shared" si="6"/>
        <v>0</v>
      </c>
      <c r="I42" s="36">
        <f t="shared" si="8"/>
        <v>0</v>
      </c>
      <c r="J42" s="110">
        <f t="shared" si="9"/>
        <v>0</v>
      </c>
    </row>
    <row r="43" spans="1:10" ht="16">
      <c r="A43" s="121"/>
      <c r="B43" s="58" t="s">
        <v>132</v>
      </c>
      <c r="C43" s="42">
        <v>0</v>
      </c>
      <c r="D43" s="34">
        <v>0</v>
      </c>
      <c r="E43" s="34">
        <v>0</v>
      </c>
      <c r="F43" s="34">
        <v>0</v>
      </c>
      <c r="G43" s="87">
        <f t="shared" si="7"/>
        <v>0</v>
      </c>
      <c r="H43" s="134">
        <f t="shared" si="6"/>
        <v>0</v>
      </c>
      <c r="I43" s="36">
        <f t="shared" si="8"/>
        <v>0</v>
      </c>
      <c r="J43" s="110">
        <f t="shared" si="9"/>
        <v>0</v>
      </c>
    </row>
    <row r="44" spans="1:10" ht="16">
      <c r="A44" s="121"/>
      <c r="B44" s="58" t="s">
        <v>133</v>
      </c>
      <c r="C44" s="42">
        <v>0</v>
      </c>
      <c r="D44" s="34">
        <v>0</v>
      </c>
      <c r="E44" s="34">
        <v>0</v>
      </c>
      <c r="F44" s="34">
        <v>0</v>
      </c>
      <c r="G44" s="87">
        <f t="shared" si="7"/>
        <v>0</v>
      </c>
      <c r="H44" s="134">
        <f t="shared" si="6"/>
        <v>0</v>
      </c>
      <c r="I44" s="36">
        <f t="shared" si="8"/>
        <v>0</v>
      </c>
      <c r="J44" s="110">
        <f t="shared" si="9"/>
        <v>0</v>
      </c>
    </row>
    <row r="45" spans="1:10" ht="16">
      <c r="A45" s="121"/>
      <c r="B45" s="58" t="s">
        <v>134</v>
      </c>
      <c r="C45" s="42">
        <v>0</v>
      </c>
      <c r="D45" s="34">
        <v>0</v>
      </c>
      <c r="E45" s="34">
        <v>0</v>
      </c>
      <c r="F45" s="34">
        <v>0</v>
      </c>
      <c r="G45" s="34">
        <f t="shared" si="7"/>
        <v>0</v>
      </c>
      <c r="H45" s="134">
        <f t="shared" si="6"/>
        <v>0</v>
      </c>
      <c r="I45" s="126">
        <f t="shared" si="8"/>
        <v>0</v>
      </c>
      <c r="J45" s="127">
        <f t="shared" si="9"/>
        <v>0</v>
      </c>
    </row>
    <row r="46" spans="1:10" ht="16">
      <c r="A46" s="121"/>
      <c r="B46" s="55" t="s">
        <v>121</v>
      </c>
      <c r="C46" s="42"/>
      <c r="D46" s="34"/>
      <c r="E46" s="34"/>
      <c r="F46" s="34"/>
      <c r="G46" s="87"/>
      <c r="H46" s="106"/>
      <c r="I46" s="36"/>
      <c r="J46" s="110"/>
    </row>
    <row r="47" spans="1:10" ht="16">
      <c r="A47" s="121"/>
      <c r="B47" s="58" t="s">
        <v>135</v>
      </c>
      <c r="C47" s="42">
        <v>0</v>
      </c>
      <c r="D47" s="34">
        <v>0</v>
      </c>
      <c r="E47" s="34">
        <v>0</v>
      </c>
      <c r="F47" s="34">
        <v>0</v>
      </c>
      <c r="G47" s="87">
        <f t="shared" si="7"/>
        <v>0</v>
      </c>
      <c r="H47" s="134">
        <f>IFERROR(G47/C47,0)</f>
        <v>0</v>
      </c>
      <c r="I47" s="36">
        <f t="shared" si="8"/>
        <v>0</v>
      </c>
      <c r="J47" s="110">
        <f t="shared" si="9"/>
        <v>0</v>
      </c>
    </row>
    <row r="48" spans="1:10" ht="16">
      <c r="A48" s="121"/>
      <c r="B48" s="58" t="s">
        <v>136</v>
      </c>
      <c r="C48" s="42">
        <v>0</v>
      </c>
      <c r="D48" s="34">
        <v>0</v>
      </c>
      <c r="E48" s="34">
        <v>0</v>
      </c>
      <c r="F48" s="34">
        <v>0</v>
      </c>
      <c r="G48" s="87">
        <f t="shared" si="7"/>
        <v>0</v>
      </c>
      <c r="H48" s="134">
        <f t="shared" ref="H48:H55" si="10">IFERROR(G48/C48,0)</f>
        <v>0</v>
      </c>
      <c r="I48" s="36">
        <f t="shared" si="8"/>
        <v>0</v>
      </c>
      <c r="J48" s="110">
        <f t="shared" si="9"/>
        <v>0</v>
      </c>
    </row>
    <row r="49" spans="1:10" ht="16">
      <c r="A49" s="121"/>
      <c r="B49" s="58" t="s">
        <v>137</v>
      </c>
      <c r="C49" s="42">
        <v>0</v>
      </c>
      <c r="D49" s="34">
        <v>0</v>
      </c>
      <c r="E49" s="34">
        <v>0</v>
      </c>
      <c r="F49" s="34">
        <v>0</v>
      </c>
      <c r="G49" s="87">
        <f t="shared" si="7"/>
        <v>0</v>
      </c>
      <c r="H49" s="134">
        <f t="shared" si="10"/>
        <v>0</v>
      </c>
      <c r="I49" s="36">
        <f t="shared" si="8"/>
        <v>0</v>
      </c>
      <c r="J49" s="110">
        <f t="shared" si="9"/>
        <v>0</v>
      </c>
    </row>
    <row r="50" spans="1:10" ht="16">
      <c r="A50" s="121"/>
      <c r="B50" s="58" t="s">
        <v>138</v>
      </c>
      <c r="C50" s="42">
        <v>0</v>
      </c>
      <c r="D50" s="34">
        <v>0</v>
      </c>
      <c r="E50" s="34">
        <v>0</v>
      </c>
      <c r="F50" s="34">
        <v>0</v>
      </c>
      <c r="G50" s="87">
        <f t="shared" si="7"/>
        <v>0</v>
      </c>
      <c r="H50" s="134">
        <f t="shared" si="10"/>
        <v>0</v>
      </c>
      <c r="I50" s="36">
        <f t="shared" si="8"/>
        <v>0</v>
      </c>
      <c r="J50" s="110">
        <f t="shared" si="9"/>
        <v>0</v>
      </c>
    </row>
    <row r="51" spans="1:10" ht="16">
      <c r="A51" s="121"/>
      <c r="B51" s="58" t="s">
        <v>139</v>
      </c>
      <c r="C51" s="42">
        <v>0</v>
      </c>
      <c r="D51" s="34">
        <v>0</v>
      </c>
      <c r="E51" s="34">
        <v>0</v>
      </c>
      <c r="F51" s="34">
        <v>0</v>
      </c>
      <c r="G51" s="87">
        <f t="shared" si="7"/>
        <v>0</v>
      </c>
      <c r="H51" s="134">
        <f t="shared" si="10"/>
        <v>0</v>
      </c>
      <c r="I51" s="36">
        <f t="shared" si="8"/>
        <v>0</v>
      </c>
      <c r="J51" s="110">
        <f t="shared" si="9"/>
        <v>0</v>
      </c>
    </row>
    <row r="52" spans="1:10" ht="16">
      <c r="A52" s="121"/>
      <c r="B52" s="58" t="s">
        <v>140</v>
      </c>
      <c r="C52" s="42">
        <v>0</v>
      </c>
      <c r="D52" s="34">
        <v>0</v>
      </c>
      <c r="E52" s="34">
        <v>0</v>
      </c>
      <c r="F52" s="34">
        <v>0</v>
      </c>
      <c r="G52" s="87">
        <f t="shared" si="7"/>
        <v>0</v>
      </c>
      <c r="H52" s="134">
        <f t="shared" si="10"/>
        <v>0</v>
      </c>
      <c r="I52" s="36">
        <f t="shared" si="8"/>
        <v>0</v>
      </c>
      <c r="J52" s="110">
        <f t="shared" si="9"/>
        <v>0</v>
      </c>
    </row>
    <row r="53" spans="1:10" ht="16">
      <c r="A53" s="121"/>
      <c r="B53" s="58" t="s">
        <v>141</v>
      </c>
      <c r="C53" s="42">
        <v>0</v>
      </c>
      <c r="D53" s="34">
        <v>0</v>
      </c>
      <c r="E53" s="34">
        <v>0</v>
      </c>
      <c r="F53" s="34">
        <v>0</v>
      </c>
      <c r="G53" s="87">
        <f t="shared" si="7"/>
        <v>0</v>
      </c>
      <c r="H53" s="134">
        <f t="shared" si="10"/>
        <v>0</v>
      </c>
      <c r="I53" s="36">
        <f t="shared" si="8"/>
        <v>0</v>
      </c>
      <c r="J53" s="110">
        <f t="shared" si="9"/>
        <v>0</v>
      </c>
    </row>
    <row r="54" spans="1:10" ht="16">
      <c r="A54" s="121"/>
      <c r="B54" s="58" t="s">
        <v>142</v>
      </c>
      <c r="C54" s="42">
        <v>0</v>
      </c>
      <c r="D54" s="34">
        <v>0</v>
      </c>
      <c r="E54" s="34">
        <v>0</v>
      </c>
      <c r="F54" s="34">
        <v>0</v>
      </c>
      <c r="G54" s="87">
        <f t="shared" si="7"/>
        <v>0</v>
      </c>
      <c r="H54" s="134">
        <f t="shared" si="10"/>
        <v>0</v>
      </c>
      <c r="I54" s="36">
        <f t="shared" si="8"/>
        <v>0</v>
      </c>
      <c r="J54" s="110">
        <f t="shared" si="9"/>
        <v>0</v>
      </c>
    </row>
    <row r="55" spans="1:10" ht="16">
      <c r="A55" s="121"/>
      <c r="B55" s="58" t="s">
        <v>134</v>
      </c>
      <c r="C55" s="42">
        <v>0</v>
      </c>
      <c r="D55" s="34">
        <v>0</v>
      </c>
      <c r="E55" s="34">
        <v>0</v>
      </c>
      <c r="F55" s="34">
        <v>0</v>
      </c>
      <c r="G55" s="34">
        <f t="shared" si="7"/>
        <v>0</v>
      </c>
      <c r="H55" s="134">
        <f t="shared" si="10"/>
        <v>0</v>
      </c>
      <c r="I55" s="126">
        <f t="shared" si="8"/>
        <v>0</v>
      </c>
      <c r="J55" s="127">
        <f t="shared" si="9"/>
        <v>0</v>
      </c>
    </row>
    <row r="56" spans="1:10" ht="16">
      <c r="A56" s="121"/>
      <c r="B56" s="55" t="s">
        <v>143</v>
      </c>
      <c r="C56" s="42"/>
      <c r="D56" s="34"/>
      <c r="E56" s="34"/>
      <c r="F56" s="34"/>
      <c r="G56" s="87"/>
      <c r="H56" s="106"/>
      <c r="I56" s="36"/>
      <c r="J56" s="110"/>
    </row>
    <row r="57" spans="1:10" ht="16">
      <c r="A57" s="121"/>
      <c r="B57" s="58" t="s">
        <v>149</v>
      </c>
      <c r="C57" s="42">
        <v>0</v>
      </c>
      <c r="D57" s="34">
        <v>0</v>
      </c>
      <c r="E57" s="34">
        <v>0</v>
      </c>
      <c r="F57" s="34">
        <v>0</v>
      </c>
      <c r="G57" s="87">
        <f t="shared" si="7"/>
        <v>0</v>
      </c>
      <c r="H57" s="134">
        <f>IFERROR(G57/C57,0)</f>
        <v>0</v>
      </c>
      <c r="I57" s="36">
        <f t="shared" si="8"/>
        <v>0</v>
      </c>
      <c r="J57" s="110">
        <f t="shared" si="9"/>
        <v>0</v>
      </c>
    </row>
    <row r="58" spans="1:10" ht="16">
      <c r="A58" s="121"/>
      <c r="B58" s="58" t="s">
        <v>150</v>
      </c>
      <c r="C58" s="42">
        <v>0</v>
      </c>
      <c r="D58" s="34">
        <v>0</v>
      </c>
      <c r="E58" s="34">
        <v>0</v>
      </c>
      <c r="F58" s="34">
        <v>0</v>
      </c>
      <c r="G58" s="87">
        <f t="shared" si="7"/>
        <v>0</v>
      </c>
      <c r="H58" s="134">
        <f t="shared" ref="H58:H60" si="11">IFERROR(G58/C58,0)</f>
        <v>0</v>
      </c>
      <c r="I58" s="36">
        <f t="shared" si="8"/>
        <v>0</v>
      </c>
      <c r="J58" s="110">
        <f t="shared" si="9"/>
        <v>0</v>
      </c>
    </row>
    <row r="59" spans="1:10" ht="16">
      <c r="A59" s="121"/>
      <c r="B59" s="58" t="s">
        <v>151</v>
      </c>
      <c r="C59" s="42">
        <v>0</v>
      </c>
      <c r="D59" s="34">
        <v>0</v>
      </c>
      <c r="E59" s="34">
        <v>0</v>
      </c>
      <c r="F59" s="34">
        <v>0</v>
      </c>
      <c r="G59" s="87">
        <f t="shared" si="7"/>
        <v>0</v>
      </c>
      <c r="H59" s="134">
        <f t="shared" si="11"/>
        <v>0</v>
      </c>
      <c r="I59" s="36">
        <f t="shared" si="8"/>
        <v>0</v>
      </c>
      <c r="J59" s="110">
        <f t="shared" si="9"/>
        <v>0</v>
      </c>
    </row>
    <row r="60" spans="1:10" ht="16">
      <c r="A60" s="121"/>
      <c r="B60" s="58" t="s">
        <v>134</v>
      </c>
      <c r="C60" s="42">
        <v>0</v>
      </c>
      <c r="D60" s="34">
        <v>0</v>
      </c>
      <c r="E60" s="34">
        <v>0</v>
      </c>
      <c r="F60" s="34">
        <v>0</v>
      </c>
      <c r="G60" s="34">
        <f t="shared" si="7"/>
        <v>0</v>
      </c>
      <c r="H60" s="134">
        <f t="shared" si="11"/>
        <v>0</v>
      </c>
      <c r="I60" s="126">
        <f t="shared" si="8"/>
        <v>0</v>
      </c>
      <c r="J60" s="127">
        <f t="shared" si="9"/>
        <v>0</v>
      </c>
    </row>
    <row r="61" spans="1:10" ht="16">
      <c r="A61" s="121"/>
      <c r="B61" s="55" t="s">
        <v>144</v>
      </c>
      <c r="C61" s="42"/>
      <c r="D61" s="34"/>
      <c r="E61" s="34"/>
      <c r="F61" s="34"/>
      <c r="G61" s="87"/>
      <c r="H61" s="106"/>
      <c r="I61" s="36"/>
      <c r="J61" s="110"/>
    </row>
    <row r="62" spans="1:10" ht="16">
      <c r="A62" s="121"/>
      <c r="B62" s="58" t="s">
        <v>149</v>
      </c>
      <c r="C62" s="42">
        <v>0</v>
      </c>
      <c r="D62" s="34">
        <v>0</v>
      </c>
      <c r="E62" s="34">
        <v>0</v>
      </c>
      <c r="F62" s="34">
        <v>0</v>
      </c>
      <c r="G62" s="87">
        <f t="shared" si="7"/>
        <v>0</v>
      </c>
      <c r="H62" s="134">
        <f>IFERROR(G62/C62,0)</f>
        <v>0</v>
      </c>
      <c r="I62" s="36">
        <f t="shared" si="8"/>
        <v>0</v>
      </c>
      <c r="J62" s="110">
        <f t="shared" si="9"/>
        <v>0</v>
      </c>
    </row>
    <row r="63" spans="1:10" ht="16">
      <c r="A63" s="121"/>
      <c r="B63" s="58" t="s">
        <v>150</v>
      </c>
      <c r="C63" s="42">
        <v>0</v>
      </c>
      <c r="D63" s="34">
        <v>0</v>
      </c>
      <c r="E63" s="34">
        <v>0</v>
      </c>
      <c r="F63" s="34">
        <v>0</v>
      </c>
      <c r="G63" s="87">
        <f t="shared" si="7"/>
        <v>0</v>
      </c>
      <c r="H63" s="134">
        <f t="shared" ref="H63:H65" si="12">IFERROR(G63/C63,0)</f>
        <v>0</v>
      </c>
      <c r="I63" s="36">
        <f t="shared" si="8"/>
        <v>0</v>
      </c>
      <c r="J63" s="110">
        <f t="shared" si="9"/>
        <v>0</v>
      </c>
    </row>
    <row r="64" spans="1:10" ht="16">
      <c r="A64" s="121"/>
      <c r="B64" s="58" t="s">
        <v>151</v>
      </c>
      <c r="C64" s="42">
        <v>0</v>
      </c>
      <c r="D64" s="34">
        <v>0</v>
      </c>
      <c r="E64" s="34">
        <v>0</v>
      </c>
      <c r="F64" s="34">
        <v>0</v>
      </c>
      <c r="G64" s="87">
        <f t="shared" si="7"/>
        <v>0</v>
      </c>
      <c r="H64" s="134">
        <f t="shared" si="12"/>
        <v>0</v>
      </c>
      <c r="I64" s="36">
        <f t="shared" si="8"/>
        <v>0</v>
      </c>
      <c r="J64" s="110">
        <f t="shared" si="9"/>
        <v>0</v>
      </c>
    </row>
    <row r="65" spans="1:10" ht="16">
      <c r="A65" s="121"/>
      <c r="B65" s="58" t="s">
        <v>134</v>
      </c>
      <c r="C65" s="42">
        <v>0</v>
      </c>
      <c r="D65" s="34">
        <v>0</v>
      </c>
      <c r="E65" s="34">
        <v>0</v>
      </c>
      <c r="F65" s="34">
        <v>0</v>
      </c>
      <c r="G65" s="34">
        <f t="shared" si="7"/>
        <v>0</v>
      </c>
      <c r="H65" s="134">
        <f t="shared" si="12"/>
        <v>0</v>
      </c>
      <c r="I65" s="126">
        <f t="shared" si="8"/>
        <v>0</v>
      </c>
      <c r="J65" s="127">
        <f t="shared" si="9"/>
        <v>0</v>
      </c>
    </row>
    <row r="66" spans="1:10" ht="16">
      <c r="A66" s="121"/>
      <c r="B66" s="55" t="s">
        <v>145</v>
      </c>
      <c r="C66" s="42"/>
      <c r="D66" s="34"/>
      <c r="E66" s="34"/>
      <c r="F66" s="34"/>
      <c r="G66" s="34"/>
      <c r="H66" s="125"/>
      <c r="I66" s="126"/>
      <c r="J66" s="127"/>
    </row>
    <row r="67" spans="1:10" ht="16">
      <c r="A67" s="121"/>
      <c r="B67" s="58" t="s">
        <v>149</v>
      </c>
      <c r="C67" s="42">
        <v>0</v>
      </c>
      <c r="D67" s="34">
        <v>0</v>
      </c>
      <c r="E67" s="34">
        <v>0</v>
      </c>
      <c r="F67" s="34">
        <v>0</v>
      </c>
      <c r="G67" s="87">
        <f t="shared" si="7"/>
        <v>0</v>
      </c>
      <c r="H67" s="134">
        <f>IFERROR(G67/C67,0)</f>
        <v>0</v>
      </c>
      <c r="I67" s="36">
        <f t="shared" si="8"/>
        <v>0</v>
      </c>
      <c r="J67" s="110">
        <f t="shared" si="9"/>
        <v>0</v>
      </c>
    </row>
    <row r="68" spans="1:10" ht="16">
      <c r="A68" s="121"/>
      <c r="B68" s="58" t="s">
        <v>150</v>
      </c>
      <c r="C68" s="42">
        <v>0</v>
      </c>
      <c r="D68" s="34">
        <v>0</v>
      </c>
      <c r="E68" s="34">
        <v>0</v>
      </c>
      <c r="F68" s="34">
        <v>0</v>
      </c>
      <c r="G68" s="87">
        <f t="shared" si="7"/>
        <v>0</v>
      </c>
      <c r="H68" s="134">
        <f t="shared" ref="H68:H70" si="13">IFERROR(G68/C68,0)</f>
        <v>0</v>
      </c>
      <c r="I68" s="36">
        <f t="shared" si="8"/>
        <v>0</v>
      </c>
      <c r="J68" s="110">
        <f t="shared" si="9"/>
        <v>0</v>
      </c>
    </row>
    <row r="69" spans="1:10" ht="16">
      <c r="A69" s="121"/>
      <c r="B69" s="58" t="s">
        <v>151</v>
      </c>
      <c r="C69" s="42">
        <v>0</v>
      </c>
      <c r="D69" s="34">
        <v>0</v>
      </c>
      <c r="E69" s="34">
        <v>0</v>
      </c>
      <c r="F69" s="34">
        <v>0</v>
      </c>
      <c r="G69" s="87">
        <f t="shared" si="7"/>
        <v>0</v>
      </c>
      <c r="H69" s="134">
        <f t="shared" si="13"/>
        <v>0</v>
      </c>
      <c r="I69" s="36">
        <f t="shared" si="8"/>
        <v>0</v>
      </c>
      <c r="J69" s="110">
        <f t="shared" si="9"/>
        <v>0</v>
      </c>
    </row>
    <row r="70" spans="1:10" ht="16">
      <c r="A70" s="121"/>
      <c r="B70" s="58" t="s">
        <v>134</v>
      </c>
      <c r="C70" s="42">
        <v>0</v>
      </c>
      <c r="D70" s="34">
        <v>0</v>
      </c>
      <c r="E70" s="34">
        <v>0</v>
      </c>
      <c r="F70" s="34">
        <v>0</v>
      </c>
      <c r="G70" s="34">
        <f t="shared" si="7"/>
        <v>0</v>
      </c>
      <c r="H70" s="134">
        <f t="shared" si="13"/>
        <v>0</v>
      </c>
      <c r="I70" s="126">
        <f t="shared" si="8"/>
        <v>0</v>
      </c>
      <c r="J70" s="127">
        <f t="shared" si="9"/>
        <v>0</v>
      </c>
    </row>
    <row r="71" spans="1:10" ht="16">
      <c r="A71" s="121"/>
      <c r="B71" s="55" t="s">
        <v>146</v>
      </c>
      <c r="C71" s="42"/>
      <c r="D71" s="34"/>
      <c r="E71" s="34"/>
      <c r="F71" s="34"/>
      <c r="G71" s="87"/>
      <c r="H71" s="106"/>
      <c r="I71" s="36"/>
      <c r="J71" s="110"/>
    </row>
    <row r="72" spans="1:10" ht="16">
      <c r="A72" s="121"/>
      <c r="B72" s="58" t="s">
        <v>149</v>
      </c>
      <c r="C72" s="42">
        <v>0</v>
      </c>
      <c r="D72" s="34">
        <v>0</v>
      </c>
      <c r="E72" s="34">
        <v>0</v>
      </c>
      <c r="F72" s="34">
        <v>0</v>
      </c>
      <c r="G72" s="87">
        <f t="shared" ref="G72:G100" si="14">SUM(D72:F72)</f>
        <v>0</v>
      </c>
      <c r="H72" s="134">
        <f>IFERROR(G72/C72,0)</f>
        <v>0</v>
      </c>
      <c r="I72" s="36">
        <f t="shared" ref="I72:I100" si="15">C72-G72</f>
        <v>0</v>
      </c>
      <c r="J72" s="110">
        <f t="shared" ref="J72:J100" si="16">G72*0.05</f>
        <v>0</v>
      </c>
    </row>
    <row r="73" spans="1:10" ht="16">
      <c r="A73" s="121"/>
      <c r="B73" s="58" t="s">
        <v>150</v>
      </c>
      <c r="C73" s="42">
        <v>0</v>
      </c>
      <c r="D73" s="34">
        <v>0</v>
      </c>
      <c r="E73" s="34">
        <v>0</v>
      </c>
      <c r="F73" s="34">
        <v>0</v>
      </c>
      <c r="G73" s="87">
        <f t="shared" si="14"/>
        <v>0</v>
      </c>
      <c r="H73" s="134">
        <f t="shared" ref="H73:H75" si="17">IFERROR(G73/C73,0)</f>
        <v>0</v>
      </c>
      <c r="I73" s="36">
        <f t="shared" si="15"/>
        <v>0</v>
      </c>
      <c r="J73" s="110">
        <f t="shared" si="16"/>
        <v>0</v>
      </c>
    </row>
    <row r="74" spans="1:10" ht="16">
      <c r="A74" s="121"/>
      <c r="B74" s="58" t="s">
        <v>151</v>
      </c>
      <c r="C74" s="42">
        <v>0</v>
      </c>
      <c r="D74" s="34">
        <v>0</v>
      </c>
      <c r="E74" s="34">
        <v>0</v>
      </c>
      <c r="F74" s="34">
        <v>0</v>
      </c>
      <c r="G74" s="87">
        <f t="shared" si="14"/>
        <v>0</v>
      </c>
      <c r="H74" s="134">
        <f t="shared" si="17"/>
        <v>0</v>
      </c>
      <c r="I74" s="36">
        <f t="shared" si="15"/>
        <v>0</v>
      </c>
      <c r="J74" s="110">
        <f t="shared" si="16"/>
        <v>0</v>
      </c>
    </row>
    <row r="75" spans="1:10" ht="16">
      <c r="A75" s="121"/>
      <c r="B75" s="58" t="s">
        <v>134</v>
      </c>
      <c r="C75" s="42">
        <v>0</v>
      </c>
      <c r="D75" s="34">
        <v>0</v>
      </c>
      <c r="E75" s="34">
        <v>0</v>
      </c>
      <c r="F75" s="34">
        <v>0</v>
      </c>
      <c r="G75" s="34">
        <f t="shared" si="14"/>
        <v>0</v>
      </c>
      <c r="H75" s="134">
        <f t="shared" si="17"/>
        <v>0</v>
      </c>
      <c r="I75" s="126">
        <f t="shared" si="15"/>
        <v>0</v>
      </c>
      <c r="J75" s="127">
        <f t="shared" si="16"/>
        <v>0</v>
      </c>
    </row>
    <row r="76" spans="1:10" ht="16">
      <c r="A76" s="121"/>
      <c r="B76" s="55" t="s">
        <v>147</v>
      </c>
      <c r="C76" s="42"/>
      <c r="D76" s="34"/>
      <c r="E76" s="34"/>
      <c r="F76" s="34"/>
      <c r="G76" s="87"/>
      <c r="H76" s="106"/>
      <c r="I76" s="36"/>
      <c r="J76" s="110"/>
    </row>
    <row r="77" spans="1:10" ht="16">
      <c r="A77" s="121"/>
      <c r="B77" s="58" t="s">
        <v>149</v>
      </c>
      <c r="C77" s="42">
        <v>0</v>
      </c>
      <c r="D77" s="34">
        <v>0</v>
      </c>
      <c r="E77" s="34">
        <v>0</v>
      </c>
      <c r="F77" s="34">
        <v>0</v>
      </c>
      <c r="G77" s="87">
        <f t="shared" si="14"/>
        <v>0</v>
      </c>
      <c r="H77" s="134">
        <f>IFERROR(G77/C77,0)</f>
        <v>0</v>
      </c>
      <c r="I77" s="36">
        <f t="shared" si="15"/>
        <v>0</v>
      </c>
      <c r="J77" s="110">
        <f t="shared" si="16"/>
        <v>0</v>
      </c>
    </row>
    <row r="78" spans="1:10" ht="16">
      <c r="A78" s="121"/>
      <c r="B78" s="58" t="s">
        <v>150</v>
      </c>
      <c r="C78" s="42">
        <v>0</v>
      </c>
      <c r="D78" s="34">
        <v>0</v>
      </c>
      <c r="E78" s="34">
        <v>0</v>
      </c>
      <c r="F78" s="34">
        <v>0</v>
      </c>
      <c r="G78" s="87">
        <f t="shared" si="14"/>
        <v>0</v>
      </c>
      <c r="H78" s="134">
        <f t="shared" ref="H78:H80" si="18">IFERROR(G78/C78,0)</f>
        <v>0</v>
      </c>
      <c r="I78" s="36">
        <f t="shared" si="15"/>
        <v>0</v>
      </c>
      <c r="J78" s="110">
        <f t="shared" si="16"/>
        <v>0</v>
      </c>
    </row>
    <row r="79" spans="1:10" ht="16">
      <c r="A79" s="121"/>
      <c r="B79" s="58" t="s">
        <v>151</v>
      </c>
      <c r="C79" s="42">
        <v>0</v>
      </c>
      <c r="D79" s="34">
        <v>0</v>
      </c>
      <c r="E79" s="34">
        <v>0</v>
      </c>
      <c r="F79" s="34">
        <v>0</v>
      </c>
      <c r="G79" s="87">
        <f t="shared" si="14"/>
        <v>0</v>
      </c>
      <c r="H79" s="134">
        <f t="shared" si="18"/>
        <v>0</v>
      </c>
      <c r="I79" s="36">
        <f t="shared" si="15"/>
        <v>0</v>
      </c>
      <c r="J79" s="110">
        <f t="shared" si="16"/>
        <v>0</v>
      </c>
    </row>
    <row r="80" spans="1:10" ht="16">
      <c r="A80" s="121"/>
      <c r="B80" s="58" t="s">
        <v>134</v>
      </c>
      <c r="C80" s="42">
        <v>0</v>
      </c>
      <c r="D80" s="34">
        <v>0</v>
      </c>
      <c r="E80" s="34">
        <v>0</v>
      </c>
      <c r="F80" s="34">
        <v>0</v>
      </c>
      <c r="G80" s="34">
        <f t="shared" si="14"/>
        <v>0</v>
      </c>
      <c r="H80" s="134">
        <f t="shared" si="18"/>
        <v>0</v>
      </c>
      <c r="I80" s="126">
        <f t="shared" si="15"/>
        <v>0</v>
      </c>
      <c r="J80" s="127">
        <f t="shared" si="16"/>
        <v>0</v>
      </c>
    </row>
    <row r="81" spans="1:10" ht="16">
      <c r="A81" s="121"/>
      <c r="B81" s="55" t="s">
        <v>148</v>
      </c>
      <c r="C81" s="42"/>
      <c r="D81" s="34"/>
      <c r="E81" s="34"/>
      <c r="F81" s="34"/>
      <c r="G81" s="87"/>
      <c r="H81" s="106"/>
      <c r="I81" s="36"/>
      <c r="J81" s="110"/>
    </row>
    <row r="82" spans="1:10" ht="16">
      <c r="A82" s="121"/>
      <c r="B82" s="58" t="s">
        <v>149</v>
      </c>
      <c r="C82" s="42">
        <v>0</v>
      </c>
      <c r="D82" s="34">
        <v>0</v>
      </c>
      <c r="E82" s="34">
        <v>0</v>
      </c>
      <c r="F82" s="34">
        <v>0</v>
      </c>
      <c r="G82" s="87">
        <f t="shared" si="14"/>
        <v>0</v>
      </c>
      <c r="H82" s="134">
        <f>IFERROR(G82/C82,0)</f>
        <v>0</v>
      </c>
      <c r="I82" s="36">
        <f t="shared" si="15"/>
        <v>0</v>
      </c>
      <c r="J82" s="110">
        <f t="shared" si="16"/>
        <v>0</v>
      </c>
    </row>
    <row r="83" spans="1:10" ht="16">
      <c r="A83" s="121"/>
      <c r="B83" s="58" t="s">
        <v>150</v>
      </c>
      <c r="C83" s="42">
        <v>0</v>
      </c>
      <c r="D83" s="34">
        <v>0</v>
      </c>
      <c r="E83" s="34">
        <v>0</v>
      </c>
      <c r="F83" s="34">
        <v>0</v>
      </c>
      <c r="G83" s="87">
        <f t="shared" si="14"/>
        <v>0</v>
      </c>
      <c r="H83" s="134">
        <f t="shared" ref="H83:H85" si="19">IFERROR(G83/C83,0)</f>
        <v>0</v>
      </c>
      <c r="I83" s="36">
        <f t="shared" si="15"/>
        <v>0</v>
      </c>
      <c r="J83" s="110">
        <f t="shared" si="16"/>
        <v>0</v>
      </c>
    </row>
    <row r="84" spans="1:10" ht="16">
      <c r="A84" s="121"/>
      <c r="B84" s="58" t="s">
        <v>151</v>
      </c>
      <c r="C84" s="42">
        <v>0</v>
      </c>
      <c r="D84" s="34">
        <v>0</v>
      </c>
      <c r="E84" s="34">
        <v>0</v>
      </c>
      <c r="F84" s="34">
        <v>0</v>
      </c>
      <c r="G84" s="87">
        <f t="shared" si="14"/>
        <v>0</v>
      </c>
      <c r="H84" s="134">
        <f t="shared" si="19"/>
        <v>0</v>
      </c>
      <c r="I84" s="36">
        <f t="shared" si="15"/>
        <v>0</v>
      </c>
      <c r="J84" s="110">
        <f t="shared" si="16"/>
        <v>0</v>
      </c>
    </row>
    <row r="85" spans="1:10" ht="16">
      <c r="A85" s="121"/>
      <c r="B85" s="58" t="s">
        <v>134</v>
      </c>
      <c r="C85" s="42">
        <v>0</v>
      </c>
      <c r="D85" s="34">
        <v>0</v>
      </c>
      <c r="E85" s="34">
        <v>0</v>
      </c>
      <c r="F85" s="34">
        <v>0</v>
      </c>
      <c r="G85" s="34">
        <f t="shared" si="14"/>
        <v>0</v>
      </c>
      <c r="H85" s="134">
        <f t="shared" si="19"/>
        <v>0</v>
      </c>
      <c r="I85" s="126">
        <f t="shared" si="15"/>
        <v>0</v>
      </c>
      <c r="J85" s="127">
        <f t="shared" si="16"/>
        <v>0</v>
      </c>
    </row>
    <row r="86" spans="1:10" ht="16">
      <c r="A86" s="121"/>
      <c r="B86" s="55" t="s">
        <v>152</v>
      </c>
      <c r="C86" s="42"/>
      <c r="D86" s="34"/>
      <c r="E86" s="34"/>
      <c r="F86" s="34"/>
      <c r="G86" s="87"/>
      <c r="H86" s="106"/>
      <c r="I86" s="36"/>
      <c r="J86" s="110"/>
    </row>
    <row r="87" spans="1:10" ht="16">
      <c r="A87" s="121"/>
      <c r="B87" s="58" t="s">
        <v>149</v>
      </c>
      <c r="C87" s="42">
        <v>0</v>
      </c>
      <c r="D87" s="34">
        <v>0</v>
      </c>
      <c r="E87" s="34">
        <v>0</v>
      </c>
      <c r="F87" s="34">
        <v>0</v>
      </c>
      <c r="G87" s="87">
        <f t="shared" si="14"/>
        <v>0</v>
      </c>
      <c r="H87" s="134">
        <f>IFERROR(G87/C87,0)</f>
        <v>0</v>
      </c>
      <c r="I87" s="36">
        <f t="shared" si="15"/>
        <v>0</v>
      </c>
      <c r="J87" s="110">
        <f t="shared" si="16"/>
        <v>0</v>
      </c>
    </row>
    <row r="88" spans="1:10" ht="16">
      <c r="A88" s="121"/>
      <c r="B88" s="58" t="s">
        <v>150</v>
      </c>
      <c r="C88" s="42">
        <v>0</v>
      </c>
      <c r="D88" s="34">
        <v>0</v>
      </c>
      <c r="E88" s="34">
        <v>0</v>
      </c>
      <c r="F88" s="34">
        <v>0</v>
      </c>
      <c r="G88" s="87">
        <f t="shared" si="14"/>
        <v>0</v>
      </c>
      <c r="H88" s="134">
        <f t="shared" ref="H88:H90" si="20">IFERROR(G88/C88,0)</f>
        <v>0</v>
      </c>
      <c r="I88" s="36">
        <f t="shared" si="15"/>
        <v>0</v>
      </c>
      <c r="J88" s="110">
        <f t="shared" si="16"/>
        <v>0</v>
      </c>
    </row>
    <row r="89" spans="1:10" ht="16">
      <c r="A89" s="121"/>
      <c r="B89" s="58" t="s">
        <v>151</v>
      </c>
      <c r="C89" s="42">
        <v>0</v>
      </c>
      <c r="D89" s="34">
        <v>0</v>
      </c>
      <c r="E89" s="34">
        <v>0</v>
      </c>
      <c r="F89" s="34">
        <v>0</v>
      </c>
      <c r="G89" s="87">
        <f t="shared" si="14"/>
        <v>0</v>
      </c>
      <c r="H89" s="134">
        <f t="shared" si="20"/>
        <v>0</v>
      </c>
      <c r="I89" s="36">
        <f t="shared" si="15"/>
        <v>0</v>
      </c>
      <c r="J89" s="110">
        <f t="shared" si="16"/>
        <v>0</v>
      </c>
    </row>
    <row r="90" spans="1:10" ht="16">
      <c r="A90" s="121"/>
      <c r="B90" s="58" t="s">
        <v>134</v>
      </c>
      <c r="C90" s="42">
        <v>0</v>
      </c>
      <c r="D90" s="34">
        <v>0</v>
      </c>
      <c r="E90" s="34">
        <v>0</v>
      </c>
      <c r="F90" s="34">
        <v>0</v>
      </c>
      <c r="G90" s="34">
        <f t="shared" si="14"/>
        <v>0</v>
      </c>
      <c r="H90" s="134">
        <f t="shared" si="20"/>
        <v>0</v>
      </c>
      <c r="I90" s="126">
        <f t="shared" si="15"/>
        <v>0</v>
      </c>
      <c r="J90" s="127">
        <f t="shared" si="16"/>
        <v>0</v>
      </c>
    </row>
    <row r="91" spans="1:10" ht="16">
      <c r="A91" s="121"/>
      <c r="B91" s="55" t="s">
        <v>153</v>
      </c>
      <c r="C91" s="42"/>
      <c r="D91" s="34"/>
      <c r="E91" s="34"/>
      <c r="F91" s="34"/>
      <c r="G91" s="87"/>
      <c r="H91" s="106"/>
      <c r="I91" s="36"/>
      <c r="J91" s="110"/>
    </row>
    <row r="92" spans="1:10" ht="16">
      <c r="A92" s="121"/>
      <c r="B92" s="59" t="s">
        <v>149</v>
      </c>
      <c r="C92" s="42">
        <v>0</v>
      </c>
      <c r="D92" s="34">
        <v>0</v>
      </c>
      <c r="E92" s="34">
        <v>0</v>
      </c>
      <c r="F92" s="34">
        <v>0</v>
      </c>
      <c r="G92" s="87">
        <f t="shared" si="14"/>
        <v>0</v>
      </c>
      <c r="H92" s="134">
        <f>IFERROR(G92/C92,0)</f>
        <v>0</v>
      </c>
      <c r="I92" s="36">
        <f t="shared" si="15"/>
        <v>0</v>
      </c>
      <c r="J92" s="110">
        <f t="shared" si="16"/>
        <v>0</v>
      </c>
    </row>
    <row r="93" spans="1:10" ht="16">
      <c r="A93" s="121"/>
      <c r="B93" s="60" t="s">
        <v>150</v>
      </c>
      <c r="C93" s="42">
        <v>0</v>
      </c>
      <c r="D93" s="34">
        <v>0</v>
      </c>
      <c r="E93" s="34">
        <v>0</v>
      </c>
      <c r="F93" s="34">
        <v>0</v>
      </c>
      <c r="G93" s="87">
        <f t="shared" si="14"/>
        <v>0</v>
      </c>
      <c r="H93" s="134">
        <f t="shared" ref="H93:H95" si="21">IFERROR(G93/C93,0)</f>
        <v>0</v>
      </c>
      <c r="I93" s="36">
        <f t="shared" si="15"/>
        <v>0</v>
      </c>
      <c r="J93" s="110">
        <f t="shared" si="16"/>
        <v>0</v>
      </c>
    </row>
    <row r="94" spans="1:10" ht="16">
      <c r="A94" s="121"/>
      <c r="B94" s="60" t="s">
        <v>151</v>
      </c>
      <c r="C94" s="42">
        <v>0</v>
      </c>
      <c r="D94" s="34">
        <v>0</v>
      </c>
      <c r="E94" s="34">
        <v>0</v>
      </c>
      <c r="F94" s="34">
        <v>0</v>
      </c>
      <c r="G94" s="87">
        <f t="shared" si="14"/>
        <v>0</v>
      </c>
      <c r="H94" s="134">
        <f t="shared" si="21"/>
        <v>0</v>
      </c>
      <c r="I94" s="36">
        <f t="shared" si="15"/>
        <v>0</v>
      </c>
      <c r="J94" s="110">
        <f t="shared" si="16"/>
        <v>0</v>
      </c>
    </row>
    <row r="95" spans="1:10" ht="16">
      <c r="A95" s="121"/>
      <c r="B95" s="58" t="s">
        <v>134</v>
      </c>
      <c r="C95" s="42">
        <v>0</v>
      </c>
      <c r="D95" s="34">
        <v>0</v>
      </c>
      <c r="E95" s="34">
        <v>0</v>
      </c>
      <c r="F95" s="34">
        <v>0</v>
      </c>
      <c r="G95" s="34">
        <f t="shared" si="14"/>
        <v>0</v>
      </c>
      <c r="H95" s="134">
        <f t="shared" si="21"/>
        <v>0</v>
      </c>
      <c r="I95" s="126">
        <f t="shared" si="15"/>
        <v>0</v>
      </c>
      <c r="J95" s="127">
        <f t="shared" si="16"/>
        <v>0</v>
      </c>
    </row>
    <row r="96" spans="1:10" ht="16">
      <c r="A96" s="121"/>
      <c r="B96" s="55" t="s">
        <v>154</v>
      </c>
      <c r="C96" s="42"/>
      <c r="D96" s="34"/>
      <c r="E96" s="34"/>
      <c r="F96" s="34"/>
      <c r="G96" s="87"/>
      <c r="H96" s="106"/>
      <c r="I96" s="36"/>
      <c r="J96" s="110"/>
    </row>
    <row r="97" spans="1:10" ht="16">
      <c r="A97" s="121"/>
      <c r="B97" s="59" t="s">
        <v>149</v>
      </c>
      <c r="C97" s="42">
        <v>0</v>
      </c>
      <c r="D97" s="34">
        <v>0</v>
      </c>
      <c r="E97" s="34">
        <v>0</v>
      </c>
      <c r="F97" s="34">
        <v>0</v>
      </c>
      <c r="G97" s="87">
        <f t="shared" si="14"/>
        <v>0</v>
      </c>
      <c r="H97" s="134">
        <f>IFERROR(G97/C97,0)</f>
        <v>0</v>
      </c>
      <c r="I97" s="36">
        <f t="shared" si="15"/>
        <v>0</v>
      </c>
      <c r="J97" s="110">
        <f t="shared" si="16"/>
        <v>0</v>
      </c>
    </row>
    <row r="98" spans="1:10" ht="16">
      <c r="A98" s="121"/>
      <c r="B98" s="60" t="s">
        <v>150</v>
      </c>
      <c r="C98" s="42">
        <v>0</v>
      </c>
      <c r="D98" s="34">
        <v>0</v>
      </c>
      <c r="E98" s="34">
        <v>0</v>
      </c>
      <c r="F98" s="34">
        <v>0</v>
      </c>
      <c r="G98" s="87">
        <f t="shared" si="14"/>
        <v>0</v>
      </c>
      <c r="H98" s="134">
        <f t="shared" ref="H98:H100" si="22">IFERROR(G98/C98,0)</f>
        <v>0</v>
      </c>
      <c r="I98" s="36">
        <f t="shared" si="15"/>
        <v>0</v>
      </c>
      <c r="J98" s="110">
        <f t="shared" si="16"/>
        <v>0</v>
      </c>
    </row>
    <row r="99" spans="1:10" ht="16">
      <c r="A99" s="121"/>
      <c r="B99" s="60" t="s">
        <v>151</v>
      </c>
      <c r="C99" s="42">
        <v>0</v>
      </c>
      <c r="D99" s="34">
        <v>0</v>
      </c>
      <c r="E99" s="34">
        <v>0</v>
      </c>
      <c r="F99" s="34">
        <v>0</v>
      </c>
      <c r="G99" s="87">
        <f t="shared" si="14"/>
        <v>0</v>
      </c>
      <c r="H99" s="134">
        <f t="shared" si="22"/>
        <v>0</v>
      </c>
      <c r="I99" s="36">
        <f t="shared" si="15"/>
        <v>0</v>
      </c>
      <c r="J99" s="110">
        <f t="shared" si="16"/>
        <v>0</v>
      </c>
    </row>
    <row r="100" spans="1:10" ht="16">
      <c r="A100" s="121"/>
      <c r="B100" s="58" t="s">
        <v>134</v>
      </c>
      <c r="C100" s="42">
        <v>0</v>
      </c>
      <c r="D100" s="34">
        <v>0</v>
      </c>
      <c r="E100" s="34">
        <v>0</v>
      </c>
      <c r="F100" s="34">
        <v>0</v>
      </c>
      <c r="G100" s="34">
        <f t="shared" si="14"/>
        <v>0</v>
      </c>
      <c r="H100" s="134">
        <f t="shared" si="22"/>
        <v>0</v>
      </c>
      <c r="I100" s="126">
        <f t="shared" si="15"/>
        <v>0</v>
      </c>
      <c r="J100" s="127">
        <f t="shared" si="16"/>
        <v>0</v>
      </c>
    </row>
    <row r="101" spans="1:10" ht="16">
      <c r="A101" s="121"/>
      <c r="B101" s="85" t="s">
        <v>155</v>
      </c>
      <c r="C101" s="42"/>
      <c r="D101" s="34"/>
      <c r="E101" s="34"/>
      <c r="F101" s="34"/>
      <c r="G101" s="87"/>
      <c r="H101" s="35"/>
      <c r="I101" s="36"/>
      <c r="J101" s="110"/>
    </row>
    <row r="102" spans="1:10" ht="34">
      <c r="A102" s="121"/>
      <c r="B102" s="57" t="s">
        <v>156</v>
      </c>
      <c r="C102" s="42"/>
      <c r="D102" s="34"/>
      <c r="E102" s="34"/>
      <c r="F102" s="34"/>
      <c r="G102" s="34"/>
      <c r="H102" s="128"/>
      <c r="I102" s="126"/>
      <c r="J102" s="127"/>
    </row>
    <row r="103" spans="1:10" ht="16">
      <c r="A103" s="121"/>
      <c r="B103" s="41"/>
      <c r="C103" s="42">
        <v>0</v>
      </c>
      <c r="D103" s="34">
        <v>0</v>
      </c>
      <c r="E103" s="34">
        <v>0</v>
      </c>
      <c r="F103" s="34">
        <v>0</v>
      </c>
      <c r="G103" s="34">
        <f t="shared" ref="G103:G105" si="23">SUM(D103:F103)</f>
        <v>0</v>
      </c>
      <c r="H103" s="135">
        <f>IFERROR(G103/C103,0)</f>
        <v>0</v>
      </c>
      <c r="I103" s="126">
        <f t="shared" ref="I103:I105" si="24">C103-G103</f>
        <v>0</v>
      </c>
      <c r="J103" s="127">
        <f t="shared" ref="J103:J105" si="25">G103*0.05</f>
        <v>0</v>
      </c>
    </row>
    <row r="104" spans="1:10" ht="16">
      <c r="A104" s="121"/>
      <c r="B104" s="41"/>
      <c r="C104" s="42">
        <v>0</v>
      </c>
      <c r="D104" s="34">
        <v>0</v>
      </c>
      <c r="E104" s="34">
        <v>0</v>
      </c>
      <c r="F104" s="34">
        <v>0</v>
      </c>
      <c r="G104" s="34">
        <f t="shared" si="23"/>
        <v>0</v>
      </c>
      <c r="H104" s="135">
        <f t="shared" ref="H104:H105" si="26">IFERROR(G104/C104,0)</f>
        <v>0</v>
      </c>
      <c r="I104" s="126">
        <f t="shared" si="24"/>
        <v>0</v>
      </c>
      <c r="J104" s="127">
        <f t="shared" si="25"/>
        <v>0</v>
      </c>
    </row>
    <row r="105" spans="1:10" ht="16">
      <c r="A105" s="121"/>
      <c r="B105" s="85"/>
      <c r="C105" s="42">
        <v>0</v>
      </c>
      <c r="D105" s="34">
        <v>0</v>
      </c>
      <c r="E105" s="34">
        <v>0</v>
      </c>
      <c r="F105" s="34">
        <v>0</v>
      </c>
      <c r="G105" s="34">
        <f t="shared" si="23"/>
        <v>0</v>
      </c>
      <c r="H105" s="135">
        <f t="shared" si="26"/>
        <v>0</v>
      </c>
      <c r="I105" s="126">
        <f t="shared" si="24"/>
        <v>0</v>
      </c>
      <c r="J105" s="127">
        <f t="shared" si="25"/>
        <v>0</v>
      </c>
    </row>
    <row r="106" spans="1:10" ht="16">
      <c r="A106" s="121"/>
      <c r="B106" s="41"/>
      <c r="C106" s="42"/>
      <c r="D106" s="34"/>
      <c r="E106" s="34"/>
      <c r="F106" s="34"/>
      <c r="G106" s="87"/>
      <c r="H106" s="35"/>
      <c r="I106" s="36"/>
      <c r="J106" s="110"/>
    </row>
    <row r="107" spans="1:10" ht="16">
      <c r="A107" s="119"/>
      <c r="B107" s="37" t="s">
        <v>81</v>
      </c>
      <c r="C107" s="38">
        <f t="shared" ref="C107:J107" si="27">SUM(C13:C106)</f>
        <v>0</v>
      </c>
      <c r="D107" s="38">
        <f t="shared" si="27"/>
        <v>0</v>
      </c>
      <c r="E107" s="38">
        <f t="shared" si="27"/>
        <v>0</v>
      </c>
      <c r="F107" s="38">
        <f t="shared" si="27"/>
        <v>0</v>
      </c>
      <c r="G107" s="38">
        <f t="shared" si="27"/>
        <v>0</v>
      </c>
      <c r="H107" s="56">
        <f>IFERROR(SOV[[#This Row],[G]]/SOV[[#This Row],[C]],0)</f>
        <v>0</v>
      </c>
      <c r="I107" s="38">
        <f t="shared" si="27"/>
        <v>0</v>
      </c>
      <c r="J107" s="111">
        <f t="shared" si="27"/>
        <v>0</v>
      </c>
    </row>
    <row r="108" spans="1:10" ht="16">
      <c r="A108" s="120"/>
      <c r="B108" s="107"/>
      <c r="C108" s="107"/>
      <c r="D108" s="107"/>
      <c r="E108" s="107"/>
      <c r="F108" s="107"/>
      <c r="G108" s="107"/>
      <c r="H108" s="108"/>
      <c r="I108" s="109"/>
      <c r="J108" s="112"/>
    </row>
  </sheetData>
  <sheetProtection insertRows="0" deleteRows="0"/>
  <mergeCells count="5">
    <mergeCell ref="I2:J2"/>
    <mergeCell ref="I3:J3"/>
    <mergeCell ref="I4:J4"/>
    <mergeCell ref="I5:J5"/>
    <mergeCell ref="I6:J6"/>
  </mergeCells>
  <pageMargins left="0.7" right="0.7" top="0.75" bottom="0.75" header="0.3" footer="0.3"/>
  <ignoredErrors>
    <ignoredError sqref="G8:J12" calculatedColumn="1"/>
  </ignoredErrors>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18"/>
  <sheetViews>
    <sheetView workbookViewId="0">
      <selection activeCell="L13" sqref="L13"/>
    </sheetView>
  </sheetViews>
  <sheetFormatPr baseColWidth="10" defaultRowHeight="12"/>
  <cols>
    <col min="1" max="1" width="5.19921875" customWidth="1"/>
  </cols>
  <sheetData>
    <row r="1" spans="1:2" ht="16">
      <c r="A1" s="90" t="s">
        <v>169</v>
      </c>
    </row>
    <row r="2" spans="1:2" ht="16">
      <c r="A2" s="92" t="s">
        <v>170</v>
      </c>
    </row>
    <row r="3" spans="1:2" ht="16">
      <c r="A3" s="92"/>
    </row>
    <row r="5" spans="1:2" ht="16">
      <c r="A5" s="90" t="s">
        <v>159</v>
      </c>
    </row>
    <row r="6" spans="1:2" ht="16">
      <c r="A6" s="92" t="s">
        <v>160</v>
      </c>
    </row>
    <row r="7" spans="1:2" ht="16">
      <c r="A7" s="92" t="s">
        <v>161</v>
      </c>
    </row>
    <row r="8" spans="1:2" ht="16">
      <c r="B8" s="89" t="s">
        <v>157</v>
      </c>
    </row>
    <row r="9" spans="1:2" ht="16">
      <c r="B9" s="89" t="s">
        <v>158</v>
      </c>
    </row>
    <row r="10" spans="1:2" ht="16">
      <c r="B10" s="93" t="s">
        <v>168</v>
      </c>
    </row>
    <row r="11" spans="1:2" ht="16">
      <c r="A11" s="92" t="s">
        <v>162</v>
      </c>
    </row>
    <row r="12" spans="1:2" ht="16">
      <c r="A12" s="92" t="s">
        <v>163</v>
      </c>
    </row>
    <row r="13" spans="1:2" ht="16">
      <c r="A13" s="92" t="s">
        <v>164</v>
      </c>
    </row>
    <row r="14" spans="1:2" ht="16">
      <c r="A14" s="91"/>
    </row>
    <row r="15" spans="1:2" ht="16">
      <c r="A15" s="91"/>
    </row>
    <row r="16" spans="1:2" ht="16">
      <c r="A16" s="90" t="s">
        <v>165</v>
      </c>
    </row>
    <row r="17" spans="1:1" ht="16">
      <c r="A17" s="92" t="s">
        <v>166</v>
      </c>
    </row>
    <row r="18" spans="1:1" ht="16">
      <c r="A18" s="92" t="s">
        <v>167</v>
      </c>
    </row>
  </sheetData>
  <sheetProtection algorithmName="SHA-512" hashValue="YP5IkUFVo2ir39/XgeqLt3xZfoZOW5PGV1cQNvoks18+MVnx/2eubrRQAP7jZWWvtfwnkxlYXAaxV3rFbgI1tw==" saltValue="qmfN2/MEMy4Qo1jCQSU/Fg==" spinCount="100000" sheet="1" objects="1" scenarios="1"/>
  <pageMargins left="0.7" right="0.7" top="0.75" bottom="0.75" header="0.3" footer="0.3"/>
  <pageSetup scale="5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Pay Application</vt:lpstr>
      <vt:lpstr>SOV Continuation Sheet</vt:lpstr>
      <vt:lpstr>Tips</vt:lpstr>
      <vt:lpstr>'Pay Application'!Print_Area</vt:lpstr>
      <vt:lpstr>Print_Area_MI</vt:lpstr>
      <vt:lpstr>Print_Titles_MI</vt:lpstr>
    </vt:vector>
  </TitlesOfParts>
  <Company>Henderson,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Creasman</dc:creator>
  <cp:lastModifiedBy>Microsoft Office User</cp:lastModifiedBy>
  <cp:lastPrinted>2021-12-02T22:43:53Z</cp:lastPrinted>
  <dcterms:created xsi:type="dcterms:W3CDTF">2000-02-21T17:18:32Z</dcterms:created>
  <dcterms:modified xsi:type="dcterms:W3CDTF">2023-02-06T17:38:02Z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-571703509</vt:i4>
  </property>
  <property fmtid="{D5CDD505-2E9C-101B-9397-08002B2CF9AE}" pid="3" name="_EmailSubject">
    <vt:lpwstr>Application for payment</vt:lpwstr>
  </property>
  <property fmtid="{D5CDD505-2E9C-101B-9397-08002B2CF9AE}" pid="4" name="_AuthorEmail">
    <vt:lpwstr>Christa@hendersonincgc.com</vt:lpwstr>
  </property>
  <property fmtid="{D5CDD505-2E9C-101B-9397-08002B2CF9AE}" pid="5" name="_AuthorEmailDisplayName">
    <vt:lpwstr>Christa Kirby</vt:lpwstr>
  </property>
  <property fmtid="{D5CDD505-2E9C-101B-9397-08002B2CF9AE}" pid="6" name="_ReviewingToolsShownOnce">
    <vt:lpwstr/>
  </property>
</Properties>
</file>